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suyuan\Desktop\"/>
    </mc:Choice>
  </mc:AlternateContent>
  <xr:revisionPtr revIDLastSave="0" documentId="13_ncr:1_{8D2767D5-4A42-4301-BFFD-6051641178B8}" xr6:coauthVersionLast="45" xr6:coauthVersionMax="45" xr10:uidLastSave="{00000000-0000-0000-0000-000000000000}"/>
  <bookViews>
    <workbookView xWindow="-110" yWindow="-110" windowWidth="19420" windowHeight="10420" activeTab="11" xr2:uid="{00000000-000D-0000-FFFF-FFFF00000000}"/>
  </bookViews>
  <sheets>
    <sheet name="Table description" sheetId="5" r:id="rId1"/>
    <sheet name="S1" sheetId="4" r:id="rId2"/>
    <sheet name="S2" sheetId="6" r:id="rId3"/>
    <sheet name="S3" sheetId="20" r:id="rId4"/>
    <sheet name="S4" sheetId="17" r:id="rId5"/>
    <sheet name="S5 " sheetId="3" r:id="rId6"/>
    <sheet name="S6" sheetId="10" r:id="rId7"/>
    <sheet name="S7" sheetId="16" r:id="rId8"/>
    <sheet name="S8" sheetId="7" r:id="rId9"/>
    <sheet name="S9" sheetId="18" r:id="rId10"/>
    <sheet name="S10" sheetId="11" r:id="rId11"/>
    <sheet name="S11" sheetId="8" r:id="rId12"/>
  </sheets>
  <definedNames>
    <definedName name="_Hlk26877239" localSheetId="11">'S11'!$B$6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95" i="16" l="1"/>
  <c r="I365" i="16"/>
  <c r="I286" i="16"/>
  <c r="I269" i="16"/>
  <c r="I247" i="16"/>
  <c r="I205" i="16"/>
  <c r="I200" i="16"/>
  <c r="I175" i="16"/>
  <c r="I172" i="16"/>
  <c r="I169" i="16"/>
  <c r="I154" i="16"/>
  <c r="I153" i="16"/>
  <c r="I142" i="16"/>
  <c r="I110" i="16"/>
  <c r="I109" i="16"/>
  <c r="I103" i="16"/>
  <c r="I88" i="16"/>
  <c r="I87" i="16"/>
  <c r="I78" i="16"/>
  <c r="I75" i="16"/>
  <c r="I71" i="16"/>
  <c r="I64" i="16"/>
  <c r="I62" i="16"/>
  <c r="I58" i="16"/>
  <c r="I57" i="16"/>
  <c r="I56" i="16"/>
  <c r="I55" i="16"/>
  <c r="I54" i="16"/>
  <c r="I50" i="16"/>
  <c r="I40" i="16"/>
  <c r="I39" i="16"/>
  <c r="I34" i="16"/>
  <c r="I19" i="16"/>
  <c r="I18" i="16"/>
  <c r="I16" i="16"/>
  <c r="I15" i="16"/>
  <c r="I10" i="16"/>
  <c r="I7" i="16"/>
  <c r="I6" i="16"/>
  <c r="I3" i="16"/>
  <c r="D9" i="4" l="1"/>
</calcChain>
</file>

<file path=xl/sharedStrings.xml><?xml version="1.0" encoding="utf-8"?>
<sst xmlns="http://schemas.openxmlformats.org/spreadsheetml/2006/main" count="2290" uniqueCount="1035">
  <si>
    <t>N</t>
    <phoneticPr fontId="3" type="noConversion"/>
  </si>
  <si>
    <t>SNP numbers</t>
    <phoneticPr fontId="3" type="noConversion"/>
  </si>
  <si>
    <t>Chromosome</t>
  </si>
  <si>
    <t>27,005-82,398</t>
    <phoneticPr fontId="3" type="noConversion"/>
  </si>
  <si>
    <t>Total</t>
    <phoneticPr fontId="3" type="noConversion"/>
  </si>
  <si>
    <t>41,866-82,238</t>
    <phoneticPr fontId="3" type="noConversion"/>
  </si>
  <si>
    <t>Vagina</t>
    <phoneticPr fontId="3" type="noConversion"/>
  </si>
  <si>
    <t>27,005-76,516</t>
    <phoneticPr fontId="3" type="noConversion"/>
  </si>
  <si>
    <t>Uterus</t>
    <phoneticPr fontId="3" type="noConversion"/>
  </si>
  <si>
    <t>30,376-76,617</t>
    <phoneticPr fontId="3" type="noConversion"/>
  </si>
  <si>
    <t>Reproductive tract</t>
    <phoneticPr fontId="3" type="noConversion"/>
  </si>
  <si>
    <t>29,463-78,395</t>
    <phoneticPr fontId="3" type="noConversion"/>
  </si>
  <si>
    <t>Small intestine</t>
    <phoneticPr fontId="3" type="noConversion"/>
  </si>
  <si>
    <t>35,852-82,398</t>
    <phoneticPr fontId="3" type="noConversion"/>
  </si>
  <si>
    <t>Gizzard</t>
    <phoneticPr fontId="3" type="noConversion"/>
  </si>
  <si>
    <t>48,098-82,077</t>
    <phoneticPr fontId="3" type="noConversion"/>
  </si>
  <si>
    <t>Crop</t>
    <phoneticPr fontId="3" type="noConversion"/>
  </si>
  <si>
    <t>Gut</t>
  </si>
  <si>
    <t>Average of sequences per sample</t>
    <phoneticPr fontId="3" type="noConversion"/>
  </si>
  <si>
    <t>coverage range</t>
    <phoneticPr fontId="3" type="noConversion"/>
  </si>
  <si>
    <t>Clean reads</t>
    <phoneticPr fontId="3" type="noConversion"/>
  </si>
  <si>
    <t>Segments</t>
    <phoneticPr fontId="3" type="noConversion"/>
  </si>
  <si>
    <t>Region</t>
  </si>
  <si>
    <t>Table S5</t>
  </si>
  <si>
    <t>Table S4</t>
  </si>
  <si>
    <t>Table S3</t>
  </si>
  <si>
    <t xml:space="preserve"> Description</t>
    <phoneticPr fontId="3" type="noConversion"/>
  </si>
  <si>
    <t>Table</t>
    <phoneticPr fontId="3" type="noConversion"/>
  </si>
  <si>
    <t>R-value</t>
    <phoneticPr fontId="3" type="noConversion"/>
  </si>
  <si>
    <t>Site</t>
    <phoneticPr fontId="3" type="noConversion"/>
  </si>
  <si>
    <t>EN300</t>
    <phoneticPr fontId="3" type="noConversion"/>
  </si>
  <si>
    <t>SE</t>
    <phoneticPr fontId="3" type="noConversion"/>
  </si>
  <si>
    <t>h^2</t>
    <phoneticPr fontId="3" type="noConversion"/>
  </si>
  <si>
    <t>Traits</t>
    <phoneticPr fontId="3" type="noConversion"/>
  </si>
  <si>
    <t>Uterus</t>
    <phoneticPr fontId="2" type="noConversion"/>
  </si>
  <si>
    <t>m^2</t>
    <phoneticPr fontId="3" type="noConversion"/>
  </si>
  <si>
    <t>Sites</t>
    <phoneticPr fontId="3" type="noConversion"/>
  </si>
  <si>
    <t>GRM</t>
    <phoneticPr fontId="2" type="noConversion"/>
  </si>
  <si>
    <t xml:space="preserve"> The upper diagonal shows Pearson correlations, and the lower diagonal shows Spearman correlation</t>
    <phoneticPr fontId="3" type="noConversion"/>
  </si>
  <si>
    <t>C</t>
  </si>
  <si>
    <t>T</t>
  </si>
  <si>
    <t>A</t>
  </si>
  <si>
    <t>G</t>
  </si>
  <si>
    <t>intronic(gene:ENSGALG00000017238)</t>
  </si>
  <si>
    <t>ENSGALG00000017238</t>
  </si>
  <si>
    <t>intergenic(gene:ENSGALG00000033500(dist=364103),gene:ENSGALG00000043240(dist=225568))</t>
  </si>
  <si>
    <t>intronic(gene:ENSGALG00000016451)</t>
  </si>
  <si>
    <t>ENSGALG00000016451</t>
  </si>
  <si>
    <t>ENSGALG00000016454</t>
  </si>
  <si>
    <t>ENSGALG00000016455</t>
  </si>
  <si>
    <t>intergenic(gene:ENSGALG00000016473(dist=148331),gene:ENSGALG00000016475(dist=168855))</t>
  </si>
  <si>
    <t>intergenic(gene:ENSGALG00000004370(dist=87963),gene:ENSGALG00000004373(dist=67020))</t>
  </si>
  <si>
    <t>ENSGALG00000004373</t>
  </si>
  <si>
    <t>ENSGALG00000004376</t>
  </si>
  <si>
    <t>intergenic(gene:ENSGALG00000004376(dist=51380),gene:ENSGALG00000004386(dist=543871))</t>
  </si>
  <si>
    <t>intergenic(gene:ENSGALG00000004376(dist=323629),gene:ENSGALG00000004386(dist=271622))</t>
  </si>
  <si>
    <t>intergenic(gene:ENSGALG00000004376(dist=460498),gene:ENSGALG00000004386(dist=134753))</t>
  </si>
  <si>
    <t>Table S1</t>
    <phoneticPr fontId="2" type="noConversion"/>
  </si>
  <si>
    <t>Table S2</t>
    <phoneticPr fontId="2" type="noConversion"/>
  </si>
  <si>
    <t>EN300</t>
    <phoneticPr fontId="2" type="noConversion"/>
  </si>
  <si>
    <t>OTU_111</t>
  </si>
  <si>
    <t>OTU_11832</t>
  </si>
  <si>
    <t>OTU_12</t>
  </si>
  <si>
    <t>OTU_121</t>
  </si>
  <si>
    <t>OTU_1230</t>
  </si>
  <si>
    <t>OTU_145</t>
  </si>
  <si>
    <t>OTU_16</t>
  </si>
  <si>
    <t>OTU_16837</t>
  </si>
  <si>
    <t>OTU_170</t>
  </si>
  <si>
    <t>OTU_21</t>
  </si>
  <si>
    <t>OTU_2231</t>
  </si>
  <si>
    <t>OTU_230</t>
  </si>
  <si>
    <t>OTU_23068</t>
  </si>
  <si>
    <t>OTU_232</t>
  </si>
  <si>
    <t>OTU_245</t>
  </si>
  <si>
    <t>OTU_2551</t>
  </si>
  <si>
    <t>OTU_26435</t>
  </si>
  <si>
    <t>OTU_26456</t>
  </si>
  <si>
    <t>OTU_27321</t>
  </si>
  <si>
    <t>OTU_31244</t>
  </si>
  <si>
    <t>OTU_31570</t>
  </si>
  <si>
    <t>OTU_32721</t>
  </si>
  <si>
    <t>OTU_35299</t>
  </si>
  <si>
    <t>OTU_354</t>
  </si>
  <si>
    <t>OTU_35993</t>
  </si>
  <si>
    <t>OTU_367</t>
  </si>
  <si>
    <t>OTU_36988</t>
  </si>
  <si>
    <t>OTU_37124</t>
  </si>
  <si>
    <t>OTU_3768</t>
  </si>
  <si>
    <t>OTU_381</t>
  </si>
  <si>
    <t>OTU_38336</t>
  </si>
  <si>
    <t>OTU_39222</t>
  </si>
  <si>
    <t>OTU_41082</t>
  </si>
  <si>
    <t>OTU_41707</t>
  </si>
  <si>
    <t>OTU_43432</t>
  </si>
  <si>
    <t>OTU_44312</t>
  </si>
  <si>
    <t>OTU_45867</t>
  </si>
  <si>
    <t>OTU_46212</t>
  </si>
  <si>
    <t>OTU_6</t>
  </si>
  <si>
    <t>OTU_60</t>
  </si>
  <si>
    <t>OTU_622</t>
  </si>
  <si>
    <t>OTU_6394</t>
  </si>
  <si>
    <t>OTU_71</t>
  </si>
  <si>
    <t>OTU_7178</t>
  </si>
  <si>
    <t>OTU_759</t>
  </si>
  <si>
    <t>OTU_77</t>
  </si>
  <si>
    <t>OTU_8195</t>
  </si>
  <si>
    <t>OTU_9</t>
  </si>
  <si>
    <t>&lt;0.001</t>
    <phoneticPr fontId="2" type="noConversion"/>
  </si>
  <si>
    <t>Exiguobacterium</t>
  </si>
  <si>
    <t>Gizzard</t>
    <phoneticPr fontId="2" type="noConversion"/>
  </si>
  <si>
    <t>Crop</t>
    <phoneticPr fontId="2" type="noConversion"/>
  </si>
  <si>
    <t>Vagina</t>
    <phoneticPr fontId="2" type="noConversion"/>
  </si>
  <si>
    <t>Taxonomy</t>
    <phoneticPr fontId="2" type="noConversion"/>
  </si>
  <si>
    <t>Detected numbers</t>
    <phoneticPr fontId="3" type="noConversion"/>
  </si>
  <si>
    <t>Detection ratio</t>
    <phoneticPr fontId="3" type="noConversion"/>
  </si>
  <si>
    <t>Abundance</t>
    <phoneticPr fontId="3" type="noConversion"/>
  </si>
  <si>
    <t>Level</t>
    <phoneticPr fontId="3" type="noConversion"/>
  </si>
  <si>
    <t>Tax_detail</t>
  </si>
  <si>
    <t>k__Bacteria;p__Firmicutes;c__Bacilli;o__Lactobacillales;f__Lactobacillaceae;g__Lactobacillus</t>
  </si>
  <si>
    <t>k__Bacteria;p__Proteobacteria;c__Alphaproteobacteria;o__Rickettsiales;f__Mitochondria</t>
  </si>
  <si>
    <t>k__Bacteria;p__Cyanobacteria;c__Chloroplast;o__unidentified_Chloroplast;f__unidentified_Chloroplast;g__unidentified_Chloroplast</t>
  </si>
  <si>
    <t>k__Bacteria;p__Proteobacteria;c__Epsilonproteobacteria;o__Campylobacterales;f__Helicobacteraceae;g__Helicobacter</t>
  </si>
  <si>
    <t>k__Bacteria;p__Bacteroidetes;c__Bacteroidia;o__Bacteroidales;f__Bacteroidales_S24-7_group;g__;s__</t>
  </si>
  <si>
    <t>k__Bacteria;p__Firmicutes;c__Erysipelotrichia;o__Erysipelotrichales;f__Erysipelotrichaceae</t>
  </si>
  <si>
    <t>k__Bacteria;p__Firmicutes;c__Clostridia;o__Clostridiales;f__Ruminococcaceae;g__Faecalibacterium;s__</t>
  </si>
  <si>
    <t>k__Bacteria;p__Firmicutes;c__Bacilli;o__Lactobacillales;f__Lactobacillaceae;g__Lactobacillus;s__Lactobacillus_salivarius</t>
  </si>
  <si>
    <t>k__Bacteria;p__Actinobacteria;c__unidentified_Actinobacteria;o__Actinomycetales;f__Actinomycetaceae;g__Actinomyces</t>
  </si>
  <si>
    <t>k__Bacteria;p__Firmicutes;c__Clostridia;o__Clostridiales;f__Ruminococcaceae;g__Ruminiclostridium_9</t>
  </si>
  <si>
    <t>k__Bacteria;p__Firmicutes;c__Clostridia;o__Clostridiales;f__Peptostreptococcaceae</t>
  </si>
  <si>
    <t>k__Bacteria;p__Firmicutes;c__Clostridia;o__Clostridiales;f__Ruminococcaceae;g__Ruminococcaceae_UCG-014;s__</t>
  </si>
  <si>
    <t>k__Bacteria;p__Proteobacteria;c__Deltaproteobacteria;o__Desulfovibrionales;f__Desulfovibrionaceae;g__Desulfovibrio;s__</t>
  </si>
  <si>
    <t>k__Bacteria;p__Firmicutes;c__Clostridia;o__Clostridiales;f__Ruminococcaceae</t>
  </si>
  <si>
    <t>k__Bacteria;p__Firmicutes;c__Clostridia;o__Clostridiales;f__Peptostreptococcaceae;g__Romboutsia</t>
  </si>
  <si>
    <t>k__Bacteria;p__Proteobacteria;c__Gammaproteobacteria;o__Enterobacteriales;f__Enterobacteriaceae</t>
  </si>
  <si>
    <t>k__Bacteria;p__Proteobacteria;c__Gammaproteobacteria;o__Xanthomonadales;f__Xanthomonadaceae;g__Stenotrophomonas;s__[Pseudomonas]_geniculata</t>
  </si>
  <si>
    <t>k__Bacteria;p__Firmicutes;c__Bacilli;o__Lactobacillales;f__Leuconostocaceae;g__Weissella;s__Weissella_confusa</t>
  </si>
  <si>
    <t>k__Bacteria;p__Firmicutes;c__Bacilli;o__Lactobacillales;f__Lactobacillaceae;g__Lactobacillus;s__Lactobacillus_ingluviei</t>
  </si>
  <si>
    <t>k__Bacteria;p__Proteobacteria;c__Gammaproteobacteria;o__Pseudomonadales;f__Moraxellaceae;g__Acinetobacter</t>
  </si>
  <si>
    <t>k__Bacteria;p__Firmicutes;c__Erysipelotrichia;o__Erysipelotrichales;f__Erysipelotrichaceae;g__Turicibacter</t>
  </si>
  <si>
    <t>k__Bacteria;p__Firmicutes;c__Bacilli;o__Lactobacillales;f__Streptococcaceae;g__Streptococcus</t>
  </si>
  <si>
    <t>k__Bacteria;p__Firmicutes;c__Bacilli;o__Lactobacillales;f__Lactobacillaceae;g__Pediococcus;s__Pediococcus_pentosaceus</t>
  </si>
  <si>
    <t>k__Bacteria;p__Bacteroidetes;c__Bacteroidia;o__Bacteroidales;f__Bacteroidaceae;g__Bacteroides;s__Bacteroides_massiliensis</t>
  </si>
  <si>
    <t>k__Bacteria;p__Firmicutes;c__Bacilli;o__Lactobacillales;f__Carnobacteriaceae</t>
  </si>
  <si>
    <t>k__Bacteria;p__Actinobacteria;c__unidentified_Actinobacteria;o__Micrococcales;f__Intrasporangiaceae</t>
  </si>
  <si>
    <t>k__Bacteria;p__Firmicutes;c__Clostridia;o__Clostridiales;f__Lachnospiraceae;g__Blautia</t>
  </si>
  <si>
    <t>k__Bacteria;p__Firmicutes;c__Clostridia;o__Clostridiales;f__Lachnospiraceae;g__Dorea;s__Dorea_longicatena</t>
  </si>
  <si>
    <t>k__Bacteria;p__Firmicutes;c__Bacilli;o__Bacillales;f__Bacillaceae;g__Bacillus</t>
  </si>
  <si>
    <t>k__Bacteria;p__Fusobacteria;c__Fusobacteriia;o__Fusobacteriales;f__Fusobacteriaceae;g__Fusobacterium</t>
  </si>
  <si>
    <t>k__Bacteria;p__Fusobacteria;c__Fusobacteriia;o__Fusobacteriales;f__Fusobacteriaceae;g__Fusobacterium;s__Fusobacterium_mortiferum</t>
  </si>
  <si>
    <t>Actinomyces</t>
  </si>
  <si>
    <t>Genus</t>
    <phoneticPr fontId="2" type="noConversion"/>
  </si>
  <si>
    <t>k__Bacteria;p__Actinobacteria;c__unidentified_Actinobacteria;o__Actinomycetales;f__Actinomycetaceae;g__Actinomyces;</t>
  </si>
  <si>
    <t>k__Bacteria;p__Firmicutes;c__Bacilli;o__Bacillales;f__Family_XII;g__Exiguobacterium;</t>
  </si>
  <si>
    <t>Dorea</t>
  </si>
  <si>
    <t>k__Bacteria;p__Firmicutes;c__Clostridia;o__Clostridiales;f__Lachnospiraceae;g__Dorea;</t>
  </si>
  <si>
    <t>Pediococcus</t>
  </si>
  <si>
    <t>k__Bacteria;p__Firmicutes;c__Bacilli;o__Lactobacillales;f__Lactobacillaceae;g__Pediococcus;</t>
  </si>
  <si>
    <t>Weissella</t>
  </si>
  <si>
    <t>k__Bacteria;p__Firmicutes;c__Bacilli;o__Lactobacillales;f__Leuconostocaceae;g__Weissella;</t>
  </si>
  <si>
    <t>Fusobacterium</t>
  </si>
  <si>
    <t>k__Bacteria;p__Fusobacteria;c__Fusobacteriia;o__Fusobacteriales;f__Fusobacteriaceae;g__Fusobacterium;</t>
  </si>
  <si>
    <t>Bacteroides_barnesiae</t>
  </si>
  <si>
    <t>k__Bacteria;p__Bacteroidetes;c__Bacteroidia;o__Bacteroidales;f__Bacteroidaceae;g__Bacteroides;s__Bacteroides_barnesiae;</t>
  </si>
  <si>
    <t>Weissella_confusa</t>
  </si>
  <si>
    <t>k__Bacteria;p__Firmicutes;c__Bacilli;o__Lactobacillales;f__Leuconostocaceae;g__Weissella;s__Weissella_confusa;</t>
  </si>
  <si>
    <t>Lactobacillus_ingluviei</t>
  </si>
  <si>
    <t>k__Bacteria;p__Firmicutes;c__Bacilli;o__Lactobacillales;f__Lactobacillaceae;g__Lactobacillus;s__Lactobacillus_ingluviei;</t>
  </si>
  <si>
    <t>Pediococcus_pentosaceus</t>
  </si>
  <si>
    <t>k__Bacteria;p__Firmicutes;c__Bacilli;o__Lactobacillales;f__Lactobacillaceae;g__Pediococcus;s__Pediococcus_pentosaceus;</t>
  </si>
  <si>
    <t>Lactobacillus_salivarius</t>
  </si>
  <si>
    <t>k__Bacteria;p__Firmicutes;c__Bacilli;o__Lactobacillales;f__Lactobacillaceae;g__Lactobacillus;s__Lactobacillus_salivarius;</t>
  </si>
  <si>
    <t>Lactobacillus_pontis</t>
  </si>
  <si>
    <t>k__Bacteria;p__Firmicutes;c__Bacilli;o__Lactobacillales;f__Lactobacillaceae;g__Lactobacillus;s__Lactobacillus_pontis;</t>
  </si>
  <si>
    <t>Bacteroides_massiliensis</t>
  </si>
  <si>
    <t>k__Bacteria;p__Bacteroidetes;c__Bacteroidia;o__Bacteroidales;f__Bacteroidaceae;g__Bacteroides;s__Bacteroides_massiliensis;</t>
  </si>
  <si>
    <t>Fusobacterium_mortiferum</t>
  </si>
  <si>
    <t>k__Bacteria;p__Fusobacteria;c__Fusobacteriia;o__Fusobacteriales;f__Fusobacteriaceae;g__Fusobacterium;s__Fusobacterium_mortiferum;</t>
  </si>
  <si>
    <t>[Pseudomonas]_geniculata</t>
  </si>
  <si>
    <t>k__Bacteria;p__Proteobacteria;c__Gammaproteobacteria;o__Xanthomonadales;f__Xanthomonadaceae;g__Stenotrophomonas;s__[Pseudomonas]_geniculata;</t>
  </si>
  <si>
    <t>Dorea_longicatena</t>
  </si>
  <si>
    <t>k__Bacteria;p__Firmicutes;c__Clostridia;o__Clostridiales;f__Lachnospiraceae;g__Dorea;s__Dorea_longicatena;</t>
  </si>
  <si>
    <t>Cumulative abundance</t>
    <phoneticPr fontId="3" type="noConversion"/>
  </si>
  <si>
    <t>The column "Cumulative abundance" is the combined abundance of all heritable microbial genera</t>
  </si>
  <si>
    <t>SE: standard error</t>
  </si>
  <si>
    <t>60 pathways</t>
    <phoneticPr fontId="14" type="noConversion"/>
  </si>
  <si>
    <t>The avreage of  pathways abundance</t>
    <phoneticPr fontId="14" type="noConversion"/>
  </si>
  <si>
    <t>The adjusted p values of wilcoxon matched pairs sum-rank test among the six sites</t>
    <phoneticPr fontId="14" type="noConversion"/>
  </si>
  <si>
    <t>Pathways</t>
    <phoneticPr fontId="3" type="noConversion"/>
  </si>
  <si>
    <t>share organization</t>
    <phoneticPr fontId="3" type="noConversion"/>
  </si>
  <si>
    <t>Crop_vs_Gizzard_padjust</t>
    <phoneticPr fontId="3" type="noConversion"/>
  </si>
  <si>
    <t>Crop_vs_Small intestine_padjust</t>
    <phoneticPr fontId="3" type="noConversion"/>
  </si>
  <si>
    <t>Crop_vs_Uterus_padjust</t>
    <phoneticPr fontId="3" type="noConversion"/>
  </si>
  <si>
    <t>Crop_vs_Vagina_padjust</t>
    <phoneticPr fontId="3" type="noConversion"/>
  </si>
  <si>
    <t>Gizzard_vs_Small intestine_padjust</t>
    <phoneticPr fontId="3" type="noConversion"/>
  </si>
  <si>
    <t>Gizzard_vs_Uterus_padjust</t>
    <phoneticPr fontId="3" type="noConversion"/>
  </si>
  <si>
    <t>Gizzard_vs_Vagina_padjust</t>
    <phoneticPr fontId="3" type="noConversion"/>
  </si>
  <si>
    <t>Small intestine_vs_Uterus_padjust</t>
    <phoneticPr fontId="3" type="noConversion"/>
  </si>
  <si>
    <t>Small intestine_vs_Vagina_padjust</t>
    <phoneticPr fontId="3" type="noConversion"/>
  </si>
  <si>
    <t>ABC transporters</t>
  </si>
  <si>
    <t>Alanine, aspartate and glutamate metabolism</t>
  </si>
  <si>
    <t>Amino acid related enzymes</t>
  </si>
  <si>
    <t>Amino sugar and nucleotide sugar metabolism</t>
  </si>
  <si>
    <t>Aminoacyl-tRNA biosynthesis</t>
  </si>
  <si>
    <t>Arginine and proline metabolism</t>
  </si>
  <si>
    <t>Bacterial motility proteins</t>
  </si>
  <si>
    <t>Bacterial secretion system</t>
  </si>
  <si>
    <t>Butanoate metabolism</t>
  </si>
  <si>
    <t>Carbon fixation in photosynthetic organisms</t>
  </si>
  <si>
    <t>crop gizzard</t>
    <phoneticPr fontId="14" type="noConversion"/>
  </si>
  <si>
    <t>Carbon fixation pathways in prokaryotes</t>
  </si>
  <si>
    <t>Chaperones and folding catalysts</t>
  </si>
  <si>
    <t>Citrate cycle (TCA cycle)</t>
  </si>
  <si>
    <t>Cysteine and methionine metabolism</t>
  </si>
  <si>
    <t>DNA repair and recombination proteins</t>
  </si>
  <si>
    <t>DNA replication</t>
  </si>
  <si>
    <t>crop vagina</t>
    <phoneticPr fontId="14" type="noConversion"/>
  </si>
  <si>
    <t>DNA replication proteins</t>
  </si>
  <si>
    <t>Fructose and mannose metabolism</t>
  </si>
  <si>
    <t>Function unknown</t>
  </si>
  <si>
    <t>Galactose metabolism</t>
  </si>
  <si>
    <t>General function prediction only</t>
  </si>
  <si>
    <t>Glycine, serine and threonine metabolism</t>
  </si>
  <si>
    <t>Glycolysis / Gluconeogenesis</t>
  </si>
  <si>
    <t>Homologous recombination</t>
  </si>
  <si>
    <t>Lipid biosynthesis proteins</t>
  </si>
  <si>
    <t>Lysine biosynthesis</t>
  </si>
  <si>
    <t>Membrane and intracellular structural molecules</t>
  </si>
  <si>
    <t>Methane metabolism</t>
  </si>
  <si>
    <t>Mismatch repair</t>
  </si>
  <si>
    <t>Nitrogen metabolism</t>
  </si>
  <si>
    <t>Other ion-coupled transporters</t>
  </si>
  <si>
    <t>Oxidative phosphorylation</t>
  </si>
  <si>
    <t>Pentose phosphate pathway</t>
  </si>
  <si>
    <t>Peptidases</t>
  </si>
  <si>
    <t>Peptidoglycan biosynthesis</t>
  </si>
  <si>
    <t>Phenylalanine, tyrosine and tryptophan biosynthesis</t>
  </si>
  <si>
    <t>Phosphotransferase system (PTS)</t>
  </si>
  <si>
    <t>Photosynthesis</t>
  </si>
  <si>
    <t>Photosynthesis proteins</t>
  </si>
  <si>
    <t>Porphyrin and chlorophyll metabolism</t>
  </si>
  <si>
    <t>Propanoate metabolism</t>
  </si>
  <si>
    <t>small intestine uterus vagina</t>
    <phoneticPr fontId="14" type="noConversion"/>
  </si>
  <si>
    <t>Protein export</t>
  </si>
  <si>
    <t>Protein folding and associated processing</t>
  </si>
  <si>
    <t>Purine metabolism</t>
  </si>
  <si>
    <t>Pyrimidine metabolism</t>
  </si>
  <si>
    <t>Pyruvate metabolism</t>
  </si>
  <si>
    <t>Replication, recombination and repair proteins</t>
  </si>
  <si>
    <t>Ribosome</t>
  </si>
  <si>
    <t>Ribosome Biogenesis</t>
  </si>
  <si>
    <t>Secretion system</t>
  </si>
  <si>
    <t>Starch and sucrose metabolism</t>
  </si>
  <si>
    <t>Terpenoid backbone biosynthesis</t>
  </si>
  <si>
    <t>crop</t>
    <phoneticPr fontId="14" type="noConversion"/>
  </si>
  <si>
    <t>Transcription factors</t>
  </si>
  <si>
    <t>Transcription machinery</t>
  </si>
  <si>
    <t>Translation proteins</t>
  </si>
  <si>
    <t>Transporters</t>
  </si>
  <si>
    <t>Two-component system</t>
  </si>
  <si>
    <t>Valine, leucine and isoleucine biosynthesis</t>
  </si>
  <si>
    <t>intronic(gene:ENSGALG00000016451)</t>
    <phoneticPr fontId="2" type="noConversion"/>
  </si>
  <si>
    <t xml:space="preserve">AFE </t>
  </si>
  <si>
    <t>AFE</t>
  </si>
  <si>
    <t>0.12-0.32[2]</t>
  </si>
  <si>
    <t>0.42-0.52[3]</t>
  </si>
  <si>
    <t>0.36[4]</t>
  </si>
  <si>
    <t>0.54[5]</t>
  </si>
  <si>
    <t>0.01[6]</t>
  </si>
  <si>
    <t xml:space="preserve">BWT </t>
  </si>
  <si>
    <t>0.38-0.53[1]</t>
  </si>
  <si>
    <t>BWT</t>
  </si>
  <si>
    <t>0.38-0.57[2]</t>
  </si>
  <si>
    <t>BWT8</t>
  </si>
  <si>
    <t>0.38-0.39[3]</t>
  </si>
  <si>
    <t>BWT1</t>
  </si>
  <si>
    <t>0.46[4]</t>
  </si>
  <si>
    <t>BWT54</t>
  </si>
  <si>
    <t>0.68[5]</t>
  </si>
  <si>
    <t>0.28[6]</t>
  </si>
  <si>
    <t>0.56[7]</t>
  </si>
  <si>
    <t xml:space="preserve">BWT8 </t>
  </si>
  <si>
    <t>0.44[8]</t>
  </si>
  <si>
    <t xml:space="preserve">EWFE </t>
  </si>
  <si>
    <t>0.29-0.38[1]</t>
  </si>
  <si>
    <t>EWFE</t>
  </si>
  <si>
    <t>0.06-0.13[2]</t>
  </si>
  <si>
    <t>0.17[4]</t>
  </si>
  <si>
    <t>0.08[6]</t>
  </si>
  <si>
    <t>EW</t>
  </si>
  <si>
    <t>0.28[7]</t>
  </si>
  <si>
    <t>0.2[8]</t>
  </si>
  <si>
    <t xml:space="preserve">EN </t>
  </si>
  <si>
    <t>0.18-0.38[1]</t>
  </si>
  <si>
    <t>EN-270</t>
  </si>
  <si>
    <t>0.24-0.37[2]</t>
  </si>
  <si>
    <t>EN-90</t>
  </si>
  <si>
    <t>0.31-0.32[3]</t>
  </si>
  <si>
    <t>EN</t>
  </si>
  <si>
    <t>EP1730</t>
  </si>
  <si>
    <t>0.29[5]</t>
  </si>
  <si>
    <t>0.05[6]</t>
  </si>
  <si>
    <t>0.44[7]</t>
  </si>
  <si>
    <t>0.36-0.45[1]</t>
  </si>
  <si>
    <t>EW-270</t>
  </si>
  <si>
    <t>0.22-0.43[2]</t>
  </si>
  <si>
    <t>EW35</t>
  </si>
  <si>
    <t>0.43-0.50[3]</t>
  </si>
  <si>
    <t>EW28</t>
  </si>
  <si>
    <t>0.32[4]</t>
  </si>
  <si>
    <t>EW32</t>
  </si>
  <si>
    <t>0.37[5]</t>
  </si>
  <si>
    <t>EW30</t>
  </si>
  <si>
    <t>0.56[8]</t>
  </si>
  <si>
    <t>BW-270</t>
  </si>
  <si>
    <t>0.30-0.67[2]</t>
  </si>
  <si>
    <t>BWT12</t>
  </si>
  <si>
    <t>0.41-0.43[3]</t>
  </si>
  <si>
    <t>0.41[4]</t>
  </si>
  <si>
    <t>EW37</t>
  </si>
  <si>
    <t>0.31[5]</t>
  </si>
  <si>
    <t>EN-210</t>
  </si>
  <si>
    <t>0.02[6]</t>
  </si>
  <si>
    <t>0.51[8]</t>
  </si>
  <si>
    <t>BWT16</t>
  </si>
  <si>
    <t>0.42-0.44[3]</t>
  </si>
  <si>
    <t>0.43[4]</t>
  </si>
  <si>
    <t>EW40</t>
  </si>
  <si>
    <t>0.34[5]</t>
  </si>
  <si>
    <t>BWT20</t>
  </si>
  <si>
    <t>0.43-0.45[3]</t>
  </si>
  <si>
    <t>0.24[4]</t>
  </si>
  <si>
    <t>BWT62</t>
  </si>
  <si>
    <t>0.63[5]</t>
  </si>
  <si>
    <t>0.29[4]</t>
  </si>
  <si>
    <t xml:space="preserve">EP1740 </t>
  </si>
  <si>
    <t>0.25[5]</t>
  </si>
  <si>
    <t>EP3070</t>
  </si>
  <si>
    <t>0.11[5]</t>
  </si>
  <si>
    <t>EP4070</t>
  </si>
  <si>
    <t>0.09[5]</t>
  </si>
  <si>
    <t>TEP</t>
  </si>
  <si>
    <t>0.15[5]</t>
  </si>
  <si>
    <t>age at ﬁrst egg (AFE)</t>
  </si>
  <si>
    <t>body weight at ﬁrst egg (BWT)</t>
  </si>
  <si>
    <t>egg weight at ﬁrst egg (EWFE)</t>
  </si>
  <si>
    <t>total egg number at week 17 of lay (EN)</t>
  </si>
  <si>
    <t>egg weight at week 17 of lay (EW)</t>
  </si>
  <si>
    <t>number of eggs laid by age of 270 days (EN-270)</t>
  </si>
  <si>
    <t>egg weight at age of 270 days (EW-270)</t>
  </si>
  <si>
    <t>body weight at age of 270 days (BW-270)</t>
  </si>
  <si>
    <t>egg number in the first 90 days after sexual maturity (EN-90)</t>
  </si>
  <si>
    <t>Egg weight was recorded on each individual hen as the average of 3 to 4 eggs from 33rd to 36th weeks of age (EW35)</t>
  </si>
  <si>
    <t>Body weights at 8 (BWT8), 12(BWT12), 16(BWT16), and 20 (BWT20) weeks of age</t>
  </si>
  <si>
    <t>BWT1, BWT8 and BWT12 are body weight at birth and 8 and 12 weeks of age, respectively</t>
  </si>
  <si>
    <t>EW28, EW30 and EW32 are average egg weight at 28, 30, and 32 weeks of age, respectively</t>
  </si>
  <si>
    <t xml:space="preserve">BWT54 and BWT62 = BW at 54 and 62 wk of age, respectively; </t>
  </si>
  <si>
    <t xml:space="preserve">EW32, EW37, and EW40 = egg weight at 32, 37, and 40 wk of age, respectively; </t>
  </si>
  <si>
    <t>EP1730, EP1740, EP3070, EP4070, and TEP = production rate from 17 to 30 wk, 17 to 40 wk, 30 to 70 wk, 40 to 70 wk, and 17 to 70 wk of age, respectively.</t>
  </si>
  <si>
    <t>mean egg weight during the first 90 days of the laying (EW)</t>
  </si>
  <si>
    <t xml:space="preserve">body weight at 8 weeks (BWT8) </t>
  </si>
  <si>
    <t>body weight at 12 weeks (BWT12)</t>
  </si>
  <si>
    <t>egg weight at 30weeks of age (EW30)</t>
  </si>
  <si>
    <t>Sang, B.-D., et al., Estimation of Genetic Parameters for Economic Traits in Korean Native Chickens. Asian Australasian Journal of Animal Sciences, 2006. 19(3): p. 319-323.</t>
  </si>
  <si>
    <t>A M El-labban, M.M.I., M S Hanafi, A H Heba  Estimation of genetic and non-genetic parameters for egg production traits in local strains of chickens. Livestock Research for Rural Development, 2011. 23(1): p. 2011.</t>
  </si>
  <si>
    <t>Oleforuh-Okoleh, V.U., Estimation of genetic parameters and selection for egg production traits in a Nigerian local chicken ecotype. ARPN Journal of Agricultural and Biological Science, 2011. 6(12): p. 2006-2009.</t>
  </si>
  <si>
    <t>Bahmanimehr, A., Selection for economic traits in chickens breeding program according to genetic parameters and correlation between traits. World Applied Sciences Journal, 2012. 20(10): p. 1332-1335.</t>
  </si>
  <si>
    <t>[1]</t>
    <phoneticPr fontId="2" type="noConversion"/>
  </si>
  <si>
    <t>[2]</t>
  </si>
  <si>
    <t>[3]</t>
  </si>
  <si>
    <t>[4]</t>
  </si>
  <si>
    <t>[5]</t>
  </si>
  <si>
    <t>[6]</t>
  </si>
  <si>
    <t>[7]</t>
  </si>
  <si>
    <t>[8]</t>
  </si>
  <si>
    <t>Table S6</t>
    <phoneticPr fontId="2" type="noConversion"/>
  </si>
  <si>
    <t>Correlation between genetic relatedness matrix (GRM) and each microbial relationship matrix (MRM) by Mantel tests with 10,000 permutations</t>
    <phoneticPr fontId="2" type="noConversion"/>
  </si>
  <si>
    <t>Table S7</t>
  </si>
  <si>
    <t>Table S8</t>
    <phoneticPr fontId="2" type="noConversion"/>
  </si>
  <si>
    <t xml:space="preserve"> Heritability (h^2) of the microbiota and cumulative abundance of heritable microbiota</t>
  </si>
  <si>
    <t>Table S9</t>
    <phoneticPr fontId="2" type="noConversion"/>
  </si>
  <si>
    <t>Table S10</t>
    <phoneticPr fontId="2" type="noConversion"/>
  </si>
  <si>
    <t xml:space="preserve">Estimated microbiability (m2) with standard error (SE) and p-value for diffferent traits </t>
  </si>
  <si>
    <t>0.37-0.46[1]</t>
    <phoneticPr fontId="2" type="noConversion"/>
  </si>
  <si>
    <t>Detailed information on SNPs associated with egg production number at 300 days of age (EN300) that were deteceted by univariate genome-wide association study</t>
    <phoneticPr fontId="2" type="noConversion"/>
  </si>
  <si>
    <t>Raw data(Gb)</t>
    <phoneticPr fontId="3" type="noConversion"/>
  </si>
  <si>
    <t>1-1</t>
    <phoneticPr fontId="2" type="noConversion"/>
  </si>
  <si>
    <t>1-2</t>
    <phoneticPr fontId="2" type="noConversion"/>
  </si>
  <si>
    <t>1-3</t>
    <phoneticPr fontId="2" type="noConversion"/>
  </si>
  <si>
    <t>1-4</t>
    <phoneticPr fontId="2" type="noConversion"/>
  </si>
  <si>
    <t>1-5</t>
    <phoneticPr fontId="2" type="noConversion"/>
  </si>
  <si>
    <t>1-6</t>
    <phoneticPr fontId="2" type="noConversion"/>
  </si>
  <si>
    <t>1-7</t>
    <phoneticPr fontId="2" type="noConversion"/>
  </si>
  <si>
    <t>1-8</t>
    <phoneticPr fontId="2" type="noConversion"/>
  </si>
  <si>
    <t>1-9</t>
    <phoneticPr fontId="2" type="noConversion"/>
  </si>
  <si>
    <t>1-10</t>
    <phoneticPr fontId="2" type="noConversion"/>
  </si>
  <si>
    <t>1-11</t>
    <phoneticPr fontId="2" type="noConversion"/>
  </si>
  <si>
    <t>1-12</t>
    <phoneticPr fontId="2" type="noConversion"/>
  </si>
  <si>
    <t>1-13</t>
    <phoneticPr fontId="2" type="noConversion"/>
  </si>
  <si>
    <t>1-14</t>
    <phoneticPr fontId="2" type="noConversion"/>
  </si>
  <si>
    <t>1-15</t>
    <phoneticPr fontId="2" type="noConversion"/>
  </si>
  <si>
    <t>2-2</t>
    <phoneticPr fontId="2" type="noConversion"/>
  </si>
  <si>
    <t>2-3</t>
    <phoneticPr fontId="2" type="noConversion"/>
  </si>
  <si>
    <t>2-4</t>
    <phoneticPr fontId="2" type="noConversion"/>
  </si>
  <si>
    <t>2-5</t>
    <phoneticPr fontId="2" type="noConversion"/>
  </si>
  <si>
    <t>2-6</t>
    <phoneticPr fontId="2" type="noConversion"/>
  </si>
  <si>
    <t>2-7</t>
    <phoneticPr fontId="2" type="noConversion"/>
  </si>
  <si>
    <t>2-8</t>
    <phoneticPr fontId="2" type="noConversion"/>
  </si>
  <si>
    <t>2-9</t>
    <phoneticPr fontId="2" type="noConversion"/>
  </si>
  <si>
    <t>2-11</t>
    <phoneticPr fontId="2" type="noConversion"/>
  </si>
  <si>
    <t>2-13</t>
    <phoneticPr fontId="2" type="noConversion"/>
  </si>
  <si>
    <t>2-14</t>
    <phoneticPr fontId="2" type="noConversion"/>
  </si>
  <si>
    <t>2-15</t>
    <phoneticPr fontId="2" type="noConversion"/>
  </si>
  <si>
    <t>3-1</t>
    <phoneticPr fontId="2" type="noConversion"/>
  </si>
  <si>
    <t>3-2</t>
    <phoneticPr fontId="2" type="noConversion"/>
  </si>
  <si>
    <t>3-3</t>
    <phoneticPr fontId="2" type="noConversion"/>
  </si>
  <si>
    <t>3-4</t>
    <phoneticPr fontId="2" type="noConversion"/>
  </si>
  <si>
    <t>3-5</t>
    <phoneticPr fontId="2" type="noConversion"/>
  </si>
  <si>
    <t>3-6</t>
    <phoneticPr fontId="2" type="noConversion"/>
  </si>
  <si>
    <t>3-8</t>
    <phoneticPr fontId="2" type="noConversion"/>
  </si>
  <si>
    <t>3-9</t>
    <phoneticPr fontId="2" type="noConversion"/>
  </si>
  <si>
    <t>3-10</t>
    <phoneticPr fontId="2" type="noConversion"/>
  </si>
  <si>
    <t>3-11</t>
    <phoneticPr fontId="2" type="noConversion"/>
  </si>
  <si>
    <t>3-13</t>
    <phoneticPr fontId="2" type="noConversion"/>
  </si>
  <si>
    <t>3-14</t>
    <phoneticPr fontId="2" type="noConversion"/>
  </si>
  <si>
    <t>3-15</t>
    <phoneticPr fontId="2" type="noConversion"/>
  </si>
  <si>
    <t>4-1</t>
    <phoneticPr fontId="2" type="noConversion"/>
  </si>
  <si>
    <t>4-2</t>
    <phoneticPr fontId="2" type="noConversion"/>
  </si>
  <si>
    <t>4-3</t>
    <phoneticPr fontId="2" type="noConversion"/>
  </si>
  <si>
    <t>4-4</t>
    <phoneticPr fontId="2" type="noConversion"/>
  </si>
  <si>
    <t>4-5</t>
    <phoneticPr fontId="2" type="noConversion"/>
  </si>
  <si>
    <t>4-6</t>
    <phoneticPr fontId="2" type="noConversion"/>
  </si>
  <si>
    <t>4-7</t>
    <phoneticPr fontId="2" type="noConversion"/>
  </si>
  <si>
    <t>4-9</t>
    <phoneticPr fontId="2" type="noConversion"/>
  </si>
  <si>
    <t>4-10</t>
    <phoneticPr fontId="2" type="noConversion"/>
  </si>
  <si>
    <t>4-11</t>
    <phoneticPr fontId="2" type="noConversion"/>
  </si>
  <si>
    <t>4-12</t>
    <phoneticPr fontId="2" type="noConversion"/>
  </si>
  <si>
    <t>4-14</t>
    <phoneticPr fontId="2" type="noConversion"/>
  </si>
  <si>
    <t>4-15</t>
    <phoneticPr fontId="2" type="noConversion"/>
  </si>
  <si>
    <t>5-1</t>
    <phoneticPr fontId="2" type="noConversion"/>
  </si>
  <si>
    <t>5-2</t>
    <phoneticPr fontId="2" type="noConversion"/>
  </si>
  <si>
    <t>5-3</t>
    <phoneticPr fontId="2" type="noConversion"/>
  </si>
  <si>
    <t>5-4</t>
    <phoneticPr fontId="2" type="noConversion"/>
  </si>
  <si>
    <t>5-6</t>
    <phoneticPr fontId="2" type="noConversion"/>
  </si>
  <si>
    <t>5-7</t>
    <phoneticPr fontId="2" type="noConversion"/>
  </si>
  <si>
    <t>5-10</t>
    <phoneticPr fontId="2" type="noConversion"/>
  </si>
  <si>
    <t>5-11</t>
    <phoneticPr fontId="2" type="noConversion"/>
  </si>
  <si>
    <t>5-13</t>
    <phoneticPr fontId="2" type="noConversion"/>
  </si>
  <si>
    <t>5-14</t>
    <phoneticPr fontId="2" type="noConversion"/>
  </si>
  <si>
    <t>5-15</t>
    <phoneticPr fontId="2" type="noConversion"/>
  </si>
  <si>
    <t>6-1</t>
    <phoneticPr fontId="2" type="noConversion"/>
  </si>
  <si>
    <t>6-2</t>
    <phoneticPr fontId="2" type="noConversion"/>
  </si>
  <si>
    <t>6-3</t>
    <phoneticPr fontId="2" type="noConversion"/>
  </si>
  <si>
    <t>6-4</t>
    <phoneticPr fontId="2" type="noConversion"/>
  </si>
  <si>
    <t>6-5</t>
    <phoneticPr fontId="2" type="noConversion"/>
  </si>
  <si>
    <t>6-6</t>
    <phoneticPr fontId="2" type="noConversion"/>
  </si>
  <si>
    <t>6-7</t>
    <phoneticPr fontId="2" type="noConversion"/>
  </si>
  <si>
    <t>6-8</t>
    <phoneticPr fontId="2" type="noConversion"/>
  </si>
  <si>
    <t>6-9</t>
    <phoneticPr fontId="2" type="noConversion"/>
  </si>
  <si>
    <t>6-10</t>
    <phoneticPr fontId="2" type="noConversion"/>
  </si>
  <si>
    <t>6-11</t>
    <phoneticPr fontId="2" type="noConversion"/>
  </si>
  <si>
    <t>6-12</t>
    <phoneticPr fontId="2" type="noConversion"/>
  </si>
  <si>
    <t>6-13</t>
    <phoneticPr fontId="2" type="noConversion"/>
  </si>
  <si>
    <t>6-14</t>
    <phoneticPr fontId="2" type="noConversion"/>
  </si>
  <si>
    <t>6-15</t>
    <phoneticPr fontId="2" type="noConversion"/>
  </si>
  <si>
    <t>7-1</t>
    <phoneticPr fontId="2" type="noConversion"/>
  </si>
  <si>
    <t>7-3</t>
    <phoneticPr fontId="2" type="noConversion"/>
  </si>
  <si>
    <t>7-4</t>
    <phoneticPr fontId="2" type="noConversion"/>
  </si>
  <si>
    <t>7-5</t>
    <phoneticPr fontId="2" type="noConversion"/>
  </si>
  <si>
    <t>7-6</t>
    <phoneticPr fontId="2" type="noConversion"/>
  </si>
  <si>
    <t>7-7</t>
    <phoneticPr fontId="2" type="noConversion"/>
  </si>
  <si>
    <t>7-9</t>
    <phoneticPr fontId="2" type="noConversion"/>
  </si>
  <si>
    <t>7-11</t>
    <phoneticPr fontId="2" type="noConversion"/>
  </si>
  <si>
    <t>7-12</t>
    <phoneticPr fontId="2" type="noConversion"/>
  </si>
  <si>
    <t>7-13</t>
    <phoneticPr fontId="2" type="noConversion"/>
  </si>
  <si>
    <t>7-14</t>
    <phoneticPr fontId="2" type="noConversion"/>
  </si>
  <si>
    <t>7-15</t>
    <phoneticPr fontId="2" type="noConversion"/>
  </si>
  <si>
    <t>8-2</t>
    <phoneticPr fontId="2" type="noConversion"/>
  </si>
  <si>
    <t>8-3</t>
    <phoneticPr fontId="2" type="noConversion"/>
  </si>
  <si>
    <t>8-4</t>
    <phoneticPr fontId="2" type="noConversion"/>
  </si>
  <si>
    <t>8-6</t>
    <phoneticPr fontId="2" type="noConversion"/>
  </si>
  <si>
    <t>8-7</t>
    <phoneticPr fontId="2" type="noConversion"/>
  </si>
  <si>
    <t>8-8</t>
    <phoneticPr fontId="2" type="noConversion"/>
  </si>
  <si>
    <t>8-9</t>
    <phoneticPr fontId="2" type="noConversion"/>
  </si>
  <si>
    <t>8-10</t>
    <phoneticPr fontId="2" type="noConversion"/>
  </si>
  <si>
    <t>8-11</t>
    <phoneticPr fontId="2" type="noConversion"/>
  </si>
  <si>
    <t>8-12</t>
    <phoneticPr fontId="2" type="noConversion"/>
  </si>
  <si>
    <t>8-13</t>
    <phoneticPr fontId="2" type="noConversion"/>
  </si>
  <si>
    <t>8-14</t>
    <phoneticPr fontId="2" type="noConversion"/>
  </si>
  <si>
    <t>8-15</t>
    <phoneticPr fontId="2" type="noConversion"/>
  </si>
  <si>
    <t>9-1</t>
    <phoneticPr fontId="2" type="noConversion"/>
  </si>
  <si>
    <t>9-2</t>
    <phoneticPr fontId="2" type="noConversion"/>
  </si>
  <si>
    <t>9-3</t>
    <phoneticPr fontId="2" type="noConversion"/>
  </si>
  <si>
    <t>9-5</t>
    <phoneticPr fontId="2" type="noConversion"/>
  </si>
  <si>
    <t>9-6</t>
    <phoneticPr fontId="2" type="noConversion"/>
  </si>
  <si>
    <t>9-7</t>
    <phoneticPr fontId="2" type="noConversion"/>
  </si>
  <si>
    <t>9-8</t>
    <phoneticPr fontId="2" type="noConversion"/>
  </si>
  <si>
    <t>9-10</t>
    <phoneticPr fontId="2" type="noConversion"/>
  </si>
  <si>
    <t>9-11</t>
    <phoneticPr fontId="2" type="noConversion"/>
  </si>
  <si>
    <t>9-12</t>
    <phoneticPr fontId="2" type="noConversion"/>
  </si>
  <si>
    <t>9-13</t>
    <phoneticPr fontId="2" type="noConversion"/>
  </si>
  <si>
    <t>9-14</t>
    <phoneticPr fontId="2" type="noConversion"/>
  </si>
  <si>
    <t>10-1</t>
    <phoneticPr fontId="2" type="noConversion"/>
  </si>
  <si>
    <t>10-2</t>
    <phoneticPr fontId="2" type="noConversion"/>
  </si>
  <si>
    <t>10-3</t>
    <phoneticPr fontId="2" type="noConversion"/>
  </si>
  <si>
    <t>10-4</t>
    <phoneticPr fontId="2" type="noConversion"/>
  </si>
  <si>
    <t>10-5</t>
    <phoneticPr fontId="2" type="noConversion"/>
  </si>
  <si>
    <t>10-7</t>
    <phoneticPr fontId="2" type="noConversion"/>
  </si>
  <si>
    <t>10-8</t>
    <phoneticPr fontId="2" type="noConversion"/>
  </si>
  <si>
    <t>10-10</t>
    <phoneticPr fontId="2" type="noConversion"/>
  </si>
  <si>
    <t>10-11</t>
    <phoneticPr fontId="2" type="noConversion"/>
  </si>
  <si>
    <t>10-13</t>
    <phoneticPr fontId="2" type="noConversion"/>
  </si>
  <si>
    <t>10-14</t>
    <phoneticPr fontId="2" type="noConversion"/>
  </si>
  <si>
    <t>10-15</t>
    <phoneticPr fontId="2" type="noConversion"/>
  </si>
  <si>
    <t>Bacillus</t>
  </si>
  <si>
    <t>k__Bacteria;p__Firmicutes;c__Bacilli;o__Bacillales;f__Bacillaceae;g__Bacillus;</t>
  </si>
  <si>
    <t>Sphingobacterium</t>
  </si>
  <si>
    <t>k__Bacteria;p__Bacteroidetes;c__Sphingobacteriia;o__Sphingobacteriales;f__Sphingobacteriaceae;g__Sphingobacterium;</t>
  </si>
  <si>
    <t>Helicobacter</t>
  </si>
  <si>
    <t>k__Bacteria;p__Proteobacteria;c__Epsilonproteobacteria;o__Campylobacterales;f__Helicobacteraceae;g__Helicobacter;</t>
  </si>
  <si>
    <t>Cloacibacterium</t>
  </si>
  <si>
    <t>Small intestine</t>
    <phoneticPr fontId="2" type="noConversion"/>
  </si>
  <si>
    <t>k__Bacteria;p__Bacteroidetes;c__Flavobacteriia;o__Flavobacteriales;f__Flavobacteriaceae;g__Cloacibacterium;</t>
  </si>
  <si>
    <t>Odoribacter</t>
  </si>
  <si>
    <t>k__Bacteria;p__Bacteroidetes;c__Bacteroidia;o__Bacteroidales;f__Porphyromonadaceae;g__Odoribacter;</t>
  </si>
  <si>
    <t>Romboutsia</t>
  </si>
  <si>
    <t>k__Bacteria;p__Firmicutes;c__Clostridia;o__Clostridiales;f__Peptostreptococcaceae;g__Romboutsia;</t>
  </si>
  <si>
    <t>Brevundimonas</t>
  </si>
  <si>
    <t>k__Bacteria;p__Proteobacteria;c__Alphaproteobacteria;o__Caulobacterales;f__Caulobacteraceae;g__Brevundimonas;</t>
  </si>
  <si>
    <t>Cetobacterium</t>
  </si>
  <si>
    <t>k__Bacteria;p__Fusobacteria;c__Fusobacteriia;o__Fusobacteriales;f__Fusobacteriaceae;g__Cetobacterium;</t>
  </si>
  <si>
    <t>Lactobacillus</t>
  </si>
  <si>
    <t>k__Bacteria;p__Firmicutes;c__Bacilli;o__Lactobacillales;f__Lactobacillaceae;g__Lactobacillus;</t>
  </si>
  <si>
    <t>Chryseobacterium</t>
  </si>
  <si>
    <t>k__Bacteria;p__Bacteroidetes;c__Flavobacteriia;o__Flavobacteriales;f__Flavobacteriaceae;g__Chryseobacterium;</t>
  </si>
  <si>
    <t>Ruminiclostridium_6</t>
  </si>
  <si>
    <t>k__Bacteria;p__Firmicutes;c__Clostridia;o__Clostridiales;f__Ruminococcaceae;g__Ruminiclostridium_6;</t>
  </si>
  <si>
    <t>Anaerococcus</t>
  </si>
  <si>
    <t>k__Bacteria;p__Firmicutes;c__Clostridia;o__Clostridiales;f__Family_XI;g__Anaerococcus;</t>
  </si>
  <si>
    <t>Aneurinibacillus</t>
  </si>
  <si>
    <t>k__Bacteria;p__Firmicutes;c__Bacilli;o__Bacillales;f__Paenibacillaceae;g__Aneurinibacillus;</t>
  </si>
  <si>
    <t>Bryobacter</t>
  </si>
  <si>
    <t>k__Bacteria;p__Acidobacteria;c__Solibacteres;o__Solibacterales;f__Solibacteraceae_(Subgroup_3);g__Bryobacter;</t>
  </si>
  <si>
    <t>Coprococcus_1</t>
  </si>
  <si>
    <t>k__Bacteria;p__Firmicutes;c__Clostridia;o__Clostridiales;f__Lachnospiraceae;g__Coprococcus_1;</t>
  </si>
  <si>
    <t>Curtobacterium</t>
  </si>
  <si>
    <t>k__Bacteria;p__Actinobacteria;c__unidentified_Actinobacteria;o__Micrococcales;f__Microbacteriaceae;g__Curtobacterium;</t>
  </si>
  <si>
    <t>Escherichia-Shigella</t>
  </si>
  <si>
    <t>k__Bacteria;p__Proteobacteria;c__Gammaproteobacteria;o__Enterobacteriales;f__Enterobacteriaceae;g__Escherichia-Shigella;</t>
  </si>
  <si>
    <t>H16</t>
  </si>
  <si>
    <t>k__Bacteria;p__Proteobacteria;c__Deltaproteobacteria;o__Desulfurellales;f__Desulfurellaceae;g__H16;</t>
  </si>
  <si>
    <t>Holdemanella</t>
  </si>
  <si>
    <t>k__Bacteria;p__Firmicutes;c__Erysipelotrichia;o__Erysipelotrichales;f__Erysipelotrichaceae;g__Holdemanella;</t>
  </si>
  <si>
    <t>Nocardioides</t>
  </si>
  <si>
    <t>k__Bacteria;p__Actinobacteria;c__unidentified_Actinobacteria;o__Propionibacteriales;f__Nocardioidaceae;g__Nocardioides;</t>
  </si>
  <si>
    <t>Phenylobacterium</t>
  </si>
  <si>
    <t>k__Bacteria;p__Proteobacteria;c__Alphaproteobacteria;o__Caulobacterales;f__Caulobacteraceae;g__Phenylobacterium;</t>
  </si>
  <si>
    <t>Ruminococcaceae_UCG-005</t>
  </si>
  <si>
    <t>k__Bacteria;p__Firmicutes;c__Clostridia;o__Clostridiales;f__Ruminococcaceae;g__Ruminococcaceae_UCG-005;</t>
  </si>
  <si>
    <t>Turicibacter</t>
  </si>
  <si>
    <t>k__Bacteria;p__Firmicutes;c__Erysipelotrichia;o__Erysipelotrichales;f__Erysipelotrichaceae;g__Turicibacter;</t>
  </si>
  <si>
    <t>[Eubacterium]_ventriosum_group</t>
  </si>
  <si>
    <t>k__Bacteria;p__Firmicutes;c__Clostridia;o__Clostridiales;f__Lachnospiraceae;g__[Eubacterium]_ventriosum_group;</t>
  </si>
  <si>
    <t>Roseburia</t>
  </si>
  <si>
    <t>k__Bacteria;p__Firmicutes;c__Clostridia;o__Clostridiales;f__Lachnospiraceae;g__Roseburia;</t>
  </si>
  <si>
    <t>Solobacterium</t>
  </si>
  <si>
    <t>k__Bacteria;p__Firmicutes;c__Erysipelotrichia;o__Erysipelotrichales;f__Erysipelotrichaceae;g__Solobacterium;</t>
  </si>
  <si>
    <t>Staphylococcus</t>
  </si>
  <si>
    <t>k__Bacteria;p__Firmicutes;c__Bacilli;o__Bacillales;f__Staphylococcaceae;g__Staphylococcus;</t>
  </si>
  <si>
    <t>[Eubacterium]_eligens_group</t>
  </si>
  <si>
    <t>k__Bacteria;p__Firmicutes;c__Clostridia;o__Clostridiales;f__Lachnospiraceae;g__[Eubacterium]_eligens_group;</t>
  </si>
  <si>
    <t>Lawsonella</t>
  </si>
  <si>
    <t>k__Bacteria;p__Actinobacteria;c__unidentified_Actinobacteria;o__Corynebacteriales;f__Corynebacteriaceae;g__Lawsonella;</t>
  </si>
  <si>
    <t>Acinetobacter</t>
  </si>
  <si>
    <t>Isthums</t>
  </si>
  <si>
    <t>k__Bacteria;p__Proteobacteria;c__Gammaproteobacteria;o__Pseudomonadales;f__Moraxellaceae;g__Acinetobacter;</t>
  </si>
  <si>
    <t>Kosakonia</t>
  </si>
  <si>
    <t>k__Bacteria;p__Proteobacteria;c__Gammaproteobacteria;o__Enterobacteriales;f__Enterobacteriaceae;g__Kosakonia;</t>
  </si>
  <si>
    <t>Lysobacter</t>
  </si>
  <si>
    <t>k__Bacteria;p__Proteobacteria;c__Gammaproteobacteria;o__Xanthomonadales;f__Xanthomonadaceae;g__Lysobacter;</t>
  </si>
  <si>
    <t>Rhodobacter</t>
  </si>
  <si>
    <t>k__Bacteria;p__Proteobacteria;c__Alphaproteobacteria;o__Rhodobacterales;f__Rhodobacteraceae;g__Rhodobacter;</t>
  </si>
  <si>
    <t>Rikenella</t>
  </si>
  <si>
    <t>k__Bacteria;p__Bacteroidetes;c__Bacteroidia;o__Bacteroidales;f__Rikenellaceae;g__Rikenella;</t>
  </si>
  <si>
    <t>Rothia</t>
  </si>
  <si>
    <t>k__Bacteria;p__Actinobacteria;c__unidentified_Actinobacteria;o__Micrococcales;f__Micrococcaceae;g__Rothia;</t>
  </si>
  <si>
    <t>Subdoligranulum</t>
  </si>
  <si>
    <t>k__Bacteria;p__Firmicutes;c__Clostridia;o__Clostridiales;f__Ruminococcaceae;g__Subdoligranulum;</t>
  </si>
  <si>
    <t>Anaerotruncus</t>
  </si>
  <si>
    <t>k__Bacteria;p__Firmicutes;c__Clostridia;o__Clostridiales;f__Ruminococcaceae;g__Anaerotruncus;</t>
  </si>
  <si>
    <t>Desulfovibrio</t>
  </si>
  <si>
    <t>k__Bacteria;p__Proteobacteria;c__Deltaproteobacteria;o__Desulfovibrionales;f__Desulfovibrionaceae;g__Desulfovibrio;</t>
  </si>
  <si>
    <t>Intestinibacter</t>
  </si>
  <si>
    <t>k__Bacteria;p__Firmicutes;c__Clostridia;o__Clostridiales;f__Peptostreptococcaceae;g__Intestinibacter;</t>
  </si>
  <si>
    <t>Magnetospirillum</t>
  </si>
  <si>
    <t>k__Bacteria;p__Proteobacteria;c__Alphaproteobacteria;o__Rhodospirillales;f__Rhodospirillaceae;g__Magnetospirillum;</t>
  </si>
  <si>
    <t>Corynebacterium_tuberculostearicum</t>
  </si>
  <si>
    <t>Species</t>
    <phoneticPr fontId="2" type="noConversion"/>
  </si>
  <si>
    <t>k__Bacteria;p__Actinobacteria;c__unidentified_Actinobacteria;o__Corynebacteriales;f__Corynebacteriaceae;g__Corynebacterium_1;s__Corynebacterium_tuberculostearicum;</t>
  </si>
  <si>
    <t>Sphingobacterium_multivorum</t>
  </si>
  <si>
    <t>k__Bacteria;p__Bacteroidetes;c__Sphingobacteriia;o__Sphingobacteriales;f__Sphingobacteriaceae;g__Sphingobacterium;s__Sphingobacterium_multivorum;</t>
  </si>
  <si>
    <t>Bacteroides_coprocola</t>
  </si>
  <si>
    <t>k__Bacteria;p__Bacteroidetes;c__Bacteroidia;o__Bacteroidales;f__Bacteroidaceae;g__Bacteroides;s__Bacteroides_coprocola;</t>
  </si>
  <si>
    <t>Blautia_glucerasea</t>
  </si>
  <si>
    <t>k__Bacteria;p__Firmicutes;c__Clostridia;o__Clostridiales;f__Lachnospiraceae;g__Blautia;s__Blautia_glucerasea;</t>
  </si>
  <si>
    <t>Ruminococcaceae_bacterium_AM2</t>
  </si>
  <si>
    <t>k__Bacteria;p__Firmicutes;c__Clostridia;o__Clostridiales;f__Ruminococcaceae;g__unidentified_Ruminococcaceae;s__Ruminococcaceae_bacterium_AM2;</t>
  </si>
  <si>
    <t>Fusobacterium_necrogenes</t>
  </si>
  <si>
    <t>k__Bacteria;p__Fusobacteria;c__Fusobacteriia;o__Fusobacteriales;f__Fusobacteriaceae;g__Fusobacterium;s__Fusobacterium_necrogenes;</t>
  </si>
  <si>
    <t>Actinomyces_odontolyticus</t>
  </si>
  <si>
    <t>k__Bacteria;p__Actinobacteria;c__unidentified_Actinobacteria;o__Actinomycetales;f__Actinomycetaceae;g__Actinomyces;s__Actinomyces_odontolyticus;</t>
  </si>
  <si>
    <t>Bacillus_subterraneus</t>
  </si>
  <si>
    <t>k__Bacteria;p__Firmicutes;c__Bacilli;o__Bacillales;f__Bacillaceae;g__Bacillus;s__Bacillus_subterraneus;</t>
  </si>
  <si>
    <t>Bacteroides_cellulosilyticus</t>
  </si>
  <si>
    <t>k__Bacteria;p__Bacteroidetes;c__Bacteroidia;o__Bacteroidales;f__Bacteroidaceae;g__Bacteroides;s__Bacteroides_cellulosilyticus;</t>
  </si>
  <si>
    <t>Lactobacillus_agilis</t>
  </si>
  <si>
    <t>k__Bacteria;p__Firmicutes;c__Bacilli;o__Lactobacillales;f__Lactobacillaceae;g__Lactobacillus;s__Lactobacillus_agilis;</t>
  </si>
  <si>
    <t>Staphylococcus_aureus</t>
  </si>
  <si>
    <t>k__Bacteria;p__Firmicutes;c__Bacilli;o__Bacillales;f__Staphylococcaceae;g__Staphylococcus;s__Staphylococcus_aureus;</t>
  </si>
  <si>
    <t>Roseburia_inulinivorans</t>
  </si>
  <si>
    <t>k__Bacteria;p__Firmicutes;c__Clostridia;o__Clostridiales;f__Lachnospiraceae;g__Roseburia;s__Roseburia_inulinivorans;</t>
  </si>
  <si>
    <t>Bacillus_simplex</t>
  </si>
  <si>
    <t>k__Bacteria;p__Firmicutes;c__Bacilli;o__Bacillales;f__Bacillaceae;g__Bacillus;s__Bacillus_simplex;</t>
  </si>
  <si>
    <t>Erysipelatoclostridium_ramosum</t>
  </si>
  <si>
    <t>k__Bacteria;p__Firmicutes;c__Erysipelotrichia;o__Erysipelotrichales;f__Erysipelotrichaceae;g__Erysipelatoclostridium;s__Erysipelatoclostridium_ramosum;</t>
  </si>
  <si>
    <t>Lachnospiraceae_bacterium_COE1</t>
  </si>
  <si>
    <t>k__Bacteria;p__Firmicutes;c__Clostridia;o__Clostridiales;f__Lachnospiraceae;g__Lachnospiraceae_NK4A136_group;s__Lachnospiraceae_bacterium_COE1;</t>
  </si>
  <si>
    <t>Lactobacillus_intestinalis</t>
  </si>
  <si>
    <t>k__Bacteria;p__Firmicutes;c__Bacilli;o__Lactobacillales;f__Lactobacillaceae;g__Lactobacillus;s__Lactobacillus_intestinalis;</t>
  </si>
  <si>
    <t>Pseudoxanthomonas_mexicana</t>
  </si>
  <si>
    <t>k__Bacteria;p__Proteobacteria;c__Gammaproteobacteria;o__Xanthomonadales;f__Xanthomonadaceae;g__Pseudoxanthomonas;s__Pseudoxanthomonas_mexicana;</t>
  </si>
  <si>
    <t>Streptococcus_sp._13-2043</t>
  </si>
  <si>
    <t>k__Bacteria;p__Firmicutes;c__Bacilli;o__Lactobacillales;f__Streptococcaceae;g__Streptococcus;s__Streptococcus_sp._13-2043;</t>
  </si>
  <si>
    <t>OTU_10590</t>
  </si>
  <si>
    <t>OTU</t>
    <phoneticPr fontId="2" type="noConversion"/>
  </si>
  <si>
    <t>OTU_11753</t>
  </si>
  <si>
    <t>OTU_31331</t>
  </si>
  <si>
    <t>OTU_32749</t>
  </si>
  <si>
    <t>OTU_35473</t>
  </si>
  <si>
    <t>OTU_3567</t>
  </si>
  <si>
    <t>OTU_35983</t>
  </si>
  <si>
    <t>OTU_37768</t>
  </si>
  <si>
    <t>OTU_39695</t>
  </si>
  <si>
    <t>OTU_42340</t>
  </si>
  <si>
    <t>OTU_43868</t>
  </si>
  <si>
    <t>OTU_43893</t>
  </si>
  <si>
    <t>OTU_44063</t>
  </si>
  <si>
    <t>k__Bacteria;p__Firmicutes;c__Bacilli;o__Lactobacillales;f__Lactobacillaceae;g__Lactobacillus;s__Lactobacillus_agilis</t>
  </si>
  <si>
    <t>OTU_28216</t>
  </si>
  <si>
    <t>OTU_42064</t>
  </si>
  <si>
    <t>OTU_45685</t>
  </si>
  <si>
    <t>OTU_946</t>
  </si>
  <si>
    <t>OTU_10066</t>
  </si>
  <si>
    <t>OTU_13</t>
  </si>
  <si>
    <t>OTU_14571</t>
  </si>
  <si>
    <t>OTU_1480</t>
  </si>
  <si>
    <t>OTU_16083</t>
  </si>
  <si>
    <t>OTU_17781</t>
  </si>
  <si>
    <t>OTU_22264</t>
  </si>
  <si>
    <t>OTU_23</t>
  </si>
  <si>
    <t>k__Bacteria;p__Proteobacteria;c__Alphaproteobacteria;o__Rickettsiales;f__Mitochondria;g__;s__</t>
  </si>
  <si>
    <t>OTU_23198</t>
  </si>
  <si>
    <t>OTU_23851</t>
  </si>
  <si>
    <t>OTU_28138</t>
  </si>
  <si>
    <t>OTU_30765</t>
  </si>
  <si>
    <t>OTU_30900</t>
  </si>
  <si>
    <t>OTU_31007</t>
  </si>
  <si>
    <t>OTU_32573</t>
  </si>
  <si>
    <t>OTU_33424</t>
  </si>
  <si>
    <t>OTU_34011</t>
  </si>
  <si>
    <t>OTU_37100</t>
  </si>
  <si>
    <t>OTU_38297</t>
  </si>
  <si>
    <t>OTU_40195</t>
  </si>
  <si>
    <t>OTU_40283</t>
  </si>
  <si>
    <t>OTU_40520</t>
  </si>
  <si>
    <t>OTU_40560</t>
  </si>
  <si>
    <t>OTU_41032</t>
  </si>
  <si>
    <t>OTU_4256</t>
  </si>
  <si>
    <t>OTU_45400</t>
  </si>
  <si>
    <t>OTU_4984</t>
  </si>
  <si>
    <t>OTU_53</t>
  </si>
  <si>
    <t>k__Bacteria;p__Firmicutes;c__Negativicutes;o__Selenomonadales;f__Veillonellaceae;g__Megamonas;s__</t>
  </si>
  <si>
    <t>OTU_82</t>
  </si>
  <si>
    <t>OTU_25581</t>
  </si>
  <si>
    <t>OTU_31625</t>
  </si>
  <si>
    <t>OTU_32287</t>
  </si>
  <si>
    <t>OTU_34425</t>
  </si>
  <si>
    <t>OTU_37150</t>
  </si>
  <si>
    <t>OTU_38394</t>
  </si>
  <si>
    <t>OTU_43079</t>
  </si>
  <si>
    <t>OTU_45502</t>
  </si>
  <si>
    <t>OTU_45692</t>
  </si>
  <si>
    <t>OTU_13721</t>
  </si>
  <si>
    <t>OTU_106</t>
  </si>
  <si>
    <t>OTU_113</t>
  </si>
  <si>
    <t>k__Bacteria;p__Bacteroidetes;c__Bacteroidia;o__Bacteroidales;f__Porphyromonadaceae;g__Odoribacter;s__</t>
  </si>
  <si>
    <t>OTU_14041</t>
  </si>
  <si>
    <t>OTU_15983</t>
  </si>
  <si>
    <t>k__Bacteria;p__Bacteroidetes;c__Bacteroidia;o__Bacteroidales;f__Bacteroidaceae;g__Bacteroides</t>
  </si>
  <si>
    <t>OTU_22520</t>
  </si>
  <si>
    <t>OTU_23423</t>
  </si>
  <si>
    <t>OTU_237</t>
  </si>
  <si>
    <t>OTU_285</t>
  </si>
  <si>
    <t>k__Bacteria;p__Actinobacteria;c__unidentified_Actinobacteria;o__Corynebacteriales;f__Corynebacteriaceae;g__Corynebacterium_1;s__Corynebacterium_tuberculostearicum</t>
  </si>
  <si>
    <t>OTU_34412</t>
  </si>
  <si>
    <t>OTU_36672</t>
  </si>
  <si>
    <t>OTU_45</t>
  </si>
  <si>
    <t>k__Bacteria;p__Firmicutes;c__Bacilli;o__Lactobacillales;f__Lactobacillaceae;g__Lactobacillus;s__Lactobacillus_saerimneri</t>
  </si>
  <si>
    <t>OTU_213</t>
  </si>
  <si>
    <t>k__Bacteria;p__Bacteroidetes;c__Bacteroidia;o__Bacteroidales;f__Rikenellaceae;g__Rikenellaceae_RC9_gut_group;s__</t>
  </si>
  <si>
    <t>OTU_169</t>
  </si>
  <si>
    <t>k__Bacteria;p__Bacteroidetes;c__Sphingobacteriia;o__Sphingobacteriales;f__Sphingobacteriaceae;g__Sphingobacterium;s__Sphingobacterium_multivorum</t>
  </si>
  <si>
    <t>OTU_2635</t>
  </si>
  <si>
    <t>OTU_28</t>
  </si>
  <si>
    <t>k__Bacteria;p__Proteobacteria;c__Gammaproteobacteria;o__Pseudomonadales;f__Pseudomonadaceae;g__Pseudomonas</t>
  </si>
  <si>
    <t>OTU_11447</t>
  </si>
  <si>
    <t>OTU_133</t>
  </si>
  <si>
    <t>k__Bacteria;p__Bacteroidetes;c__Bacteroidia;o__Bacteroidales;f__Rikenellaceae;g__Alistipes;s__</t>
  </si>
  <si>
    <t>OTU_18136</t>
  </si>
  <si>
    <t>OTU_22465</t>
  </si>
  <si>
    <t>OTU_29799</t>
  </si>
  <si>
    <t>OTU_308</t>
  </si>
  <si>
    <t>k__Bacteria;p__Proteobacteria;c__Alphaproteobacteria;o__Sphingomonadales;f__Sphingomonadaceae;g__Sphingomonas</t>
  </si>
  <si>
    <t>OTU_31012</t>
  </si>
  <si>
    <t>k__Bacteria;p__Firmicutes;c__Clostridia;o__Clostridiales;f__Ruminococcaceae;g__unidentified_Ruminococcaceae;s__Ruminococcaceae_bacterium_AM2</t>
  </si>
  <si>
    <t>OTU_31054</t>
  </si>
  <si>
    <t>OTU_31581</t>
  </si>
  <si>
    <t>OTU_36772</t>
  </si>
  <si>
    <t>OTU_37026</t>
  </si>
  <si>
    <t>OTU_39643</t>
  </si>
  <si>
    <t>OTU_3966</t>
  </si>
  <si>
    <t>OTU_40166</t>
  </si>
  <si>
    <t>OTU_4031</t>
  </si>
  <si>
    <t>OTU_43376</t>
  </si>
  <si>
    <t>OTU_43999</t>
  </si>
  <si>
    <t>OTU_44857</t>
  </si>
  <si>
    <t>OTU_4959</t>
  </si>
  <si>
    <t>OTU_5091</t>
  </si>
  <si>
    <t>k__Bacteria;p__Firmicutes;c__Clostridia;o__Clostridiales;f__Lachnospiraceae;g__Blautia;s__Blautia_glucerasea</t>
  </si>
  <si>
    <t>OTU_6250</t>
  </si>
  <si>
    <t>OTU_19627</t>
  </si>
  <si>
    <t>OTU_20041</t>
  </si>
  <si>
    <t>OTU_39605</t>
  </si>
  <si>
    <t>OTU_41388</t>
  </si>
  <si>
    <t>OTU_46407</t>
  </si>
  <si>
    <t>OTU_11196</t>
  </si>
  <si>
    <t>k__Bacteria;p__Firmicutes;c__Clostridia;o__Clostridiales;f__Ruminococcaceae;g__Ruminococcus_2;s__</t>
  </si>
  <si>
    <t>OTU_1278</t>
  </si>
  <si>
    <t>OTU_134</t>
  </si>
  <si>
    <t>OTU_1416</t>
  </si>
  <si>
    <t>k__Bacteria;p__Proteobacteria;c__Betaproteobacteria;o__Nitrosomonadales;f__Nitrosomonadaceae;g__;s__</t>
  </si>
  <si>
    <t>OTU_16843</t>
  </si>
  <si>
    <t>OTU_18581</t>
  </si>
  <si>
    <t>OTU_192</t>
  </si>
  <si>
    <t>k__Bacteria;p__Firmicutes;c__Clostridia;o__Clostridiales;f__Lachnospiraceae;g__Lachnospiraceae_NK4A136_group;s__</t>
  </si>
  <si>
    <t>OTU_202</t>
  </si>
  <si>
    <t>OTU_21828</t>
  </si>
  <si>
    <t>k__Bacteria;p__Proteobacteria;c__Deltaproteobacteria;o__Desulfovibrionales;f__Desulfovibrionaceae;g__Desulfovibrio</t>
  </si>
  <si>
    <t>OTU_2186</t>
  </si>
  <si>
    <t>OTU_29054</t>
  </si>
  <si>
    <t>OTU_29985</t>
  </si>
  <si>
    <t>k__Bacteria;p__Proteobacteria;c__Gammaproteobacteria;o__Enterobacteriales;f__Enterobacteriaceae;g__Escherichia-Shigella</t>
  </si>
  <si>
    <t>OTU_315</t>
  </si>
  <si>
    <t>k__Bacteria;p__Bacteroidetes;c__Sphingobacteriia;o__Sphingobacteriales;f__env.OPS_17;g__;s__</t>
  </si>
  <si>
    <t>OTU_334</t>
  </si>
  <si>
    <t>OTU_34072</t>
  </si>
  <si>
    <t>OTU_34947</t>
  </si>
  <si>
    <t>k__Bacteria;p__Firmicutes;c__Clostridia;o__Clostridiales;f__Lachnospiraceae;g__Blautia;s__Ruminococcus_sp._5_1_39BFAA</t>
  </si>
  <si>
    <t>OTU_35167</t>
  </si>
  <si>
    <t>OTU_35369</t>
  </si>
  <si>
    <t>OTU_37454</t>
  </si>
  <si>
    <t>OTU_39858</t>
  </si>
  <si>
    <t>k__Bacteria;p__Firmicutes;c__Bacilli;o__Bacillales;f__Staphylococcaceae;g__Staphylococcus</t>
  </si>
  <si>
    <t>OTU_41745</t>
  </si>
  <si>
    <t>OTU_442</t>
  </si>
  <si>
    <t>k__Bacteria;p__Firmicutes;c__Bacilli;o__Bacillales;f__Bacillaceae;g__Bacillus;s__Bacillus_subterraneus</t>
  </si>
  <si>
    <t>OTU_44580</t>
  </si>
  <si>
    <t>OTU_448</t>
  </si>
  <si>
    <t>OTU_5243</t>
  </si>
  <si>
    <t>k__Bacteria;p__Bacteroidetes;c__Bacteroidia;o__Bacteroidales;f__Bacteroidales_S24-7_group</t>
  </si>
  <si>
    <t>OTU_526</t>
  </si>
  <si>
    <t>k__Bacteria;p__Actinobacteria;c__unidentified_Actinobacteria;o__Micrococcales;f__Microbacteriaceae;g__Curtobacterium</t>
  </si>
  <si>
    <t>OTU_5349</t>
  </si>
  <si>
    <t>k__Bacteria;p__Proteobacteria;c__Betaproteobacteria;o__Burkholderiales;f__Oxalobacteraceae;g__Massilia</t>
  </si>
  <si>
    <t>OTU_57</t>
  </si>
  <si>
    <t>k__Bacteria;p__Firmicutes;c__Bacilli;o__Bacillales;f__Staphylococcaceae;g__Staphylococcus;s__Staphylococcus_aureus</t>
  </si>
  <si>
    <t>OTU_684</t>
  </si>
  <si>
    <t>k__Bacteria;p__Bacteroidetes;c__Bacteroidia;o__Bacteroidales;f__Bacteroidaceae;g__Bacteroides;s__Bacteroides_cellulosilyticus</t>
  </si>
  <si>
    <t>OTU_702</t>
  </si>
  <si>
    <t>k__Bacteria;p__Firmicutes;c__Clostridia;o__Clostridiales;f__Lachnospiraceae;g__Coprococcus_1</t>
  </si>
  <si>
    <t>OTU_7045</t>
  </si>
  <si>
    <t>k__Bacteria;p__Firmicutes;c__Bacilli;o__Lactobacillales;f__Lactobacillaceae;g__Lactobacillus;s__Lactobacillus_intestinalis</t>
  </si>
  <si>
    <t>OTU_713</t>
  </si>
  <si>
    <t>k__Bacteria;p__Actinobacteria;c__unidentified_Actinobacteria;o__Actinomycetales;f__Actinomycetaceae;g__Actinomyces;s__Actinomyces_odontolyticus</t>
  </si>
  <si>
    <t>OTU_7320</t>
  </si>
  <si>
    <t>OTU_764</t>
  </si>
  <si>
    <t>k__Bacteria;p__Proteobacteria;c__Alphaproteobacteria;o__Rhizobiales;f__Phyllobacteriaceae</t>
  </si>
  <si>
    <t>OTU_803</t>
  </si>
  <si>
    <t>OTU_886</t>
  </si>
  <si>
    <t>k__Bacteria;p__Proteobacteria;c__Alphaproteobacteria;o__Caulobacterales;f__Caulobacteraceae;g__Phenylobacterium</t>
  </si>
  <si>
    <t>OTU_1149</t>
  </si>
  <si>
    <t>k__Bacteria;p__Bacteroidetes;c__Bacteroidia;o__Bacteroidales;f__Bacteroidaceae;g__Bacteroides;s__Bacteroides_coprocola</t>
  </si>
  <si>
    <t>OTU_122</t>
  </si>
  <si>
    <t>k__Bacteria;p__Firmicutes;c__Erysipelotrichia;o__Erysipelotrichales;f__Erysipelotrichaceae;g__;s__</t>
  </si>
  <si>
    <t>OTU_15300</t>
  </si>
  <si>
    <t>k__Bacteria;p__Firmicutes;c__Clostridia;o__Clostridiales;f__Lachnospiraceae;g__Roseburia;s__Roseburia_intestinalis</t>
  </si>
  <si>
    <t>OTU_3</t>
  </si>
  <si>
    <t>OTU_35556</t>
  </si>
  <si>
    <t>OTU_36902</t>
  </si>
  <si>
    <t>OTU_37985</t>
  </si>
  <si>
    <t>OTU_435</t>
  </si>
  <si>
    <t>k__Bacteria;p__Actinobacteria;c__unidentified_Actinobacteria;o__Micrococcales;f__Micrococcaceae;g__Rothia</t>
  </si>
  <si>
    <t>OTU_5448</t>
  </si>
  <si>
    <t>OTU_617</t>
  </si>
  <si>
    <t>k__Bacteria;p__Firmicutes;c__Clostridia;o__Clostridiales;f__Ruminococcaceae;g__Oscillibacter</t>
  </si>
  <si>
    <t>OTU_148</t>
  </si>
  <si>
    <t>OTU_15930</t>
  </si>
  <si>
    <t>OTU_183</t>
  </si>
  <si>
    <t>k__Bacteria;p__Firmicutes;c__Clostridia;o__Clostridiales;f__Lachnospiraceae</t>
  </si>
  <si>
    <t>OTU_254</t>
  </si>
  <si>
    <t>k__Bacteria;p__Actinobacteria;c__unidentified_Actinobacteria;o__Corynebacteriales;f__Corynebacteriaceae;g__Lawsonella;s__</t>
  </si>
  <si>
    <t>OTU_2552</t>
  </si>
  <si>
    <t>k__Bacteria;p__Firmicutes;c__Bacilli;o__Lactobacillales;f__Lactobacillaceae;g__Lactobacillus;s__Lactobacillus_pontis</t>
  </si>
  <si>
    <t>OTU_26844</t>
  </si>
  <si>
    <t>OTU_41868</t>
  </si>
  <si>
    <t>OTU_43586</t>
  </si>
  <si>
    <t>OTU_46389</t>
  </si>
  <si>
    <t>OTU_102</t>
  </si>
  <si>
    <t>OTU_10294</t>
  </si>
  <si>
    <t>k__Bacteria;p__Proteobacteria;c__Gammaproteobacteria;o__Enterobacteriales;f__Enterobacteriaceae;g__Kosakonia</t>
  </si>
  <si>
    <t>OTU_1117</t>
  </si>
  <si>
    <t>k__Bacteria;p__Proteobacteria;c__Alphaproteobacteria;o__Rhizobiales;f__Hyphomicrobiaceae;g__Hyphomicrobium</t>
  </si>
  <si>
    <t>OTU_11797</t>
  </si>
  <si>
    <t>OTU_1403</t>
  </si>
  <si>
    <t>OTU_14319</t>
  </si>
  <si>
    <t>k__Bacteria;p__Bacteroidetes;c__Bacteroidia;o__Bacteroidales;f__Prevotellaceae;g__Prevotella_9;s__</t>
  </si>
  <si>
    <t>OTU_151</t>
  </si>
  <si>
    <t>OTU_15127</t>
  </si>
  <si>
    <t>k__Bacteria;p__Bacteroidetes;c__Bacteroidia;o__Bacteroidales;f__Prevotellaceae;g__Alloprevotella;s__</t>
  </si>
  <si>
    <t>OTU_15253</t>
  </si>
  <si>
    <t>OTU_154</t>
  </si>
  <si>
    <t>k__Bacteria;p__Firmicutes;c__Bacilli;o__Bacillales;f__Bacillaceae;g__Bacillus;s__Bacillus_simplex</t>
  </si>
  <si>
    <t>OTU_16973</t>
  </si>
  <si>
    <t>k__Bacteria;p__Verrucomicrobia;c__OPB35_soil_group</t>
  </si>
  <si>
    <t>OTU_18874</t>
  </si>
  <si>
    <t>k__Bacteria;p__Firmicutes;c__Clostridia;o__Clostridiales;f__Ruminococcaceae;g__unidentified_Ruminococcaceae;s__[Clostridium]_leptum</t>
  </si>
  <si>
    <t>OTU_20087</t>
  </si>
  <si>
    <t>OTU_20118</t>
  </si>
  <si>
    <t>k__Bacteria;p__Firmicutes;c__Bacilli;o__Lactobacillales;f__Streptococcaceae;g__Streptococcus;s__Streptococcus_sp._13-2043</t>
  </si>
  <si>
    <t>OTU_235</t>
  </si>
  <si>
    <t>k__Bacteria;p__Bacteroidetes;c__Bacteroidia;o__Bacteroidales;f__Rikenellaceae;g__Rikenella</t>
  </si>
  <si>
    <t>OTU_2363</t>
  </si>
  <si>
    <t>OTU_24670</t>
  </si>
  <si>
    <t>k__Bacteria;p__Proteobacteria;c__Gammaproteobacteria;o__Xanthomonadales;f__Xanthomonadaceae;g__Stenotrophomonas</t>
  </si>
  <si>
    <t>OTU_24700</t>
  </si>
  <si>
    <t>k__Bacteria;p__Bacteroidetes;c__Bacteroidia;o__Bacteroidales;f__Bacteroidaceae;g__Bacteroides;s__Bacteroides_fragilis</t>
  </si>
  <si>
    <t>OTU_259</t>
  </si>
  <si>
    <t>k__Bacteria;p__Firmicutes;c__Erysipelotrichia;o__Erysipelotrichales;f__Erysipelotrichaceae;g__Erysipelatoclostridium;s__Erysipelatoclostridium_ramosum</t>
  </si>
  <si>
    <t>OTU_26084</t>
  </si>
  <si>
    <t>OTU_26625</t>
  </si>
  <si>
    <t>OTU_271</t>
  </si>
  <si>
    <t>OTU_277</t>
  </si>
  <si>
    <t>k__Bacteria;p__Firmicutes;c__Clostridia;o__Clostridiales;f__Lachnospiraceae;g__Lachnospiraceae_NK4A136_group;s__Lachnospiraceae_bacterium_COE1</t>
  </si>
  <si>
    <t>OTU_27905</t>
  </si>
  <si>
    <t>OTU_282</t>
  </si>
  <si>
    <t>k__Bacteria;p__Bacteroidetes;c__Bacteroidia;o__Bacteroidales;f__Prevotellaceae;g__Prevotellaceae_UCG-001;s__</t>
  </si>
  <si>
    <t>OTU_29251</t>
  </si>
  <si>
    <t>k__Bacteria;p__Bacteroidetes;c__Bacteroidia;o__Bacteroidales;f__Prevotellaceae;g__Prevotella_9</t>
  </si>
  <si>
    <t>OTU_31977</t>
  </si>
  <si>
    <t>OTU_32</t>
  </si>
  <si>
    <t>OTU_33</t>
  </si>
  <si>
    <t>OTU_33366</t>
  </si>
  <si>
    <t>OTU_337</t>
  </si>
  <si>
    <t>k__Bacteria;p__Bacteroidetes;c__Bacteroidia;o__Bacteroidales;f__Prevotellaceae;g__Alloprevotella</t>
  </si>
  <si>
    <t>OTU_33805</t>
  </si>
  <si>
    <t>k__Bacteria;p__Proteobacteria;c__Betaproteobacteria;o__Burkholderiales;f__Alcaligenaceae;g__Parasutterella</t>
  </si>
  <si>
    <t>OTU_34190</t>
  </si>
  <si>
    <t>OTU_35</t>
  </si>
  <si>
    <t>OTU_36387</t>
  </si>
  <si>
    <t>OTU_36761</t>
  </si>
  <si>
    <t>OTU_37</t>
  </si>
  <si>
    <t>OTU_374</t>
  </si>
  <si>
    <t>k__Bacteria;p__Proteobacteria;c__Alphaproteobacteria</t>
  </si>
  <si>
    <t>OTU_394</t>
  </si>
  <si>
    <t>k__Bacteria;p__Proteobacteria;c__Gammaproteobacteria;o__Xanthomonadales;f__Xanthomonadaceae;g__Lysobacter</t>
  </si>
  <si>
    <t>OTU_3962</t>
  </si>
  <si>
    <t>OTU_408</t>
  </si>
  <si>
    <t>OTU_43185</t>
  </si>
  <si>
    <t>OTU_43396</t>
  </si>
  <si>
    <t>OTU_44420</t>
  </si>
  <si>
    <t>OTU_45620</t>
  </si>
  <si>
    <t>OTU_46348</t>
  </si>
  <si>
    <t>OTU_46395</t>
  </si>
  <si>
    <t>OTU_5027</t>
  </si>
  <si>
    <t>OTU_54</t>
  </si>
  <si>
    <t>OTU_554</t>
  </si>
  <si>
    <t>k__Bacteria;p__Proteobacteria;c__Gammaproteobacteria;o__Xanthomonadales;f__Xanthomonadaceae;g__Pseudoxanthomonas;s__Pseudoxanthomonas_mexicana</t>
  </si>
  <si>
    <t>OTU_591</t>
  </si>
  <si>
    <t>k__Bacteria;p__Firmicutes;c__Erysipelotrichia;o__Erysipelotrichales;f__Erysipelotrichaceae;g__Faecalibaculum</t>
  </si>
  <si>
    <t>OTU_63</t>
  </si>
  <si>
    <t>OTU_643</t>
  </si>
  <si>
    <t>k__Bacteria;p__Bacteroidetes;c__Flavobacteriia;o__Flavobacteriales;f__Flavobacteriaceae;g__Chryseobacterium</t>
  </si>
  <si>
    <t>OTU_69</t>
  </si>
  <si>
    <t>OTU_9256</t>
  </si>
  <si>
    <t>OTU_95</t>
  </si>
  <si>
    <t>k__Bacteria;p__Firmicutes;c__Erysipelotrichia;o__Erysipelotrichales;f__Erysipelotrichaceae;g__Faecalibaculum;s__</t>
  </si>
  <si>
    <t>OTU_15302</t>
  </si>
  <si>
    <t>OTU_16766</t>
  </si>
  <si>
    <t>OTU_219</t>
  </si>
  <si>
    <t>k__Bacteria;p__Bacteroidetes;c__Bacteroidia;o__Bacteroidales;f__Porphyromonadaceae;g__Parabacteroides</t>
  </si>
  <si>
    <t>OTU_240</t>
  </si>
  <si>
    <t>OTU_2752</t>
  </si>
  <si>
    <t>OTU_27532</t>
  </si>
  <si>
    <t>OTU_34461</t>
  </si>
  <si>
    <t>OTU_38557</t>
  </si>
  <si>
    <t>OTU_41189</t>
  </si>
  <si>
    <t>OTU_45743</t>
  </si>
  <si>
    <t>OTU_9866</t>
  </si>
  <si>
    <t>k__Bacteria;p__Firmicutes;c__Clostridia;o__Clostridiales;f__Peptostreptococcaceae;g__Intestinibacter</t>
  </si>
  <si>
    <t>Isthmus</t>
  </si>
  <si>
    <t>Isthmus</t>
    <phoneticPr fontId="3" type="noConversion"/>
  </si>
  <si>
    <t>Isthmus</t>
    <phoneticPr fontId="2" type="noConversion"/>
  </si>
  <si>
    <t>Gizzard vs Isthmus</t>
  </si>
  <si>
    <t>Crop vs Isthmus</t>
  </si>
  <si>
    <t>Vagina vs Isthmus</t>
  </si>
  <si>
    <t>Small intestine vs Isthmus</t>
  </si>
  <si>
    <t>Uterus vs Isthmus</t>
  </si>
  <si>
    <t>Crop_vs_Isthmus_padjust</t>
  </si>
  <si>
    <t>Gizzard_vs_Isthmus_padjust</t>
  </si>
  <si>
    <t>Isthmus_vs_Small intestine_padjust</t>
  </si>
  <si>
    <t>Isthmus_vs_Uterus_padjust</t>
  </si>
  <si>
    <t>Isthmus_vs_Vagina_padjust</t>
  </si>
  <si>
    <t>gizzard  crop small intestine uterus Isthmus vagina</t>
  </si>
  <si>
    <t>gizzard small intestine uterus Isthmus vagina</t>
  </si>
  <si>
    <t>small intestine Isthmus uterus</t>
  </si>
  <si>
    <t>vagina small intestine Isthmus uterus</t>
  </si>
  <si>
    <t>uterus small intestine Isthmus vagina</t>
  </si>
  <si>
    <t>gizzard  crop small intestine uterus Isthmus</t>
  </si>
  <si>
    <t>gizzard uterus Isthmus vagina</t>
  </si>
  <si>
    <t>Relative abundance of microbiota in the six sites at the genus level. Only genera with an abundance of &gt;1.0% in any of the sites are described.</t>
    <phoneticPr fontId="2" type="noConversion"/>
  </si>
  <si>
    <t>The heritability of reproductive traits of previous reports.</t>
    <phoneticPr fontId="2" type="noConversion"/>
  </si>
  <si>
    <t xml:space="preserve">Small intestine </t>
    <phoneticPr fontId="2" type="noConversion"/>
  </si>
  <si>
    <t>Genetics</t>
    <phoneticPr fontId="2" type="noConversion"/>
  </si>
  <si>
    <t>GRM</t>
  </si>
  <si>
    <t>Crop_MRM</t>
    <phoneticPr fontId="2" type="noConversion"/>
  </si>
  <si>
    <t>Gizzard_MRM</t>
    <phoneticPr fontId="2" type="noConversion"/>
  </si>
  <si>
    <t>Small intestine_MRM</t>
    <phoneticPr fontId="2" type="noConversion"/>
  </si>
  <si>
    <t>Vagina_MRM</t>
    <phoneticPr fontId="2" type="noConversion"/>
  </si>
  <si>
    <t>Uterus_MRM</t>
    <phoneticPr fontId="2" type="noConversion"/>
  </si>
  <si>
    <t>Isthmus_MRM</t>
    <phoneticPr fontId="2" type="noConversion"/>
  </si>
  <si>
    <t>GRM</t>
    <phoneticPr fontId="2" type="noConversion"/>
  </si>
  <si>
    <t>Lactobacillus</t>
    <phoneticPr fontId="14" type="noConversion"/>
  </si>
  <si>
    <t>Romboutsia</t>
    <phoneticPr fontId="14" type="noConversion"/>
  </si>
  <si>
    <t>unidentified_Chloroplast</t>
    <phoneticPr fontId="14" type="noConversion"/>
  </si>
  <si>
    <t>Bacteroides</t>
    <phoneticPr fontId="14" type="noConversion"/>
  </si>
  <si>
    <t>Others</t>
    <phoneticPr fontId="14" type="noConversion"/>
  </si>
  <si>
    <t>Gallibacterium</t>
    <phoneticPr fontId="14" type="noConversion"/>
  </si>
  <si>
    <t>unidentified_Erysipelotrichaceae</t>
    <phoneticPr fontId="14" type="noConversion"/>
  </si>
  <si>
    <t>Exiguobacterium</t>
    <phoneticPr fontId="14" type="noConversion"/>
  </si>
  <si>
    <t>Clostridium_sensu_stricto_1</t>
    <phoneticPr fontId="14" type="noConversion"/>
  </si>
  <si>
    <t>Fusobacterium</t>
    <phoneticPr fontId="14" type="noConversion"/>
  </si>
  <si>
    <t>Turicibacter</t>
    <phoneticPr fontId="14" type="noConversion"/>
  </si>
  <si>
    <t>Stenotrophomonas</t>
    <phoneticPr fontId="14" type="noConversion"/>
  </si>
  <si>
    <t>Pseudomonas</t>
    <phoneticPr fontId="14" type="noConversion"/>
  </si>
  <si>
    <t>Streptococcus</t>
    <phoneticPr fontId="14" type="noConversion"/>
  </si>
  <si>
    <t>unidentified_Ruminococcaceae</t>
    <phoneticPr fontId="14" type="noConversion"/>
  </si>
  <si>
    <t>Helicobacter</t>
    <phoneticPr fontId="14" type="noConversion"/>
  </si>
  <si>
    <t>Faecalibacterium</t>
    <phoneticPr fontId="14" type="noConversion"/>
  </si>
  <si>
    <t>Aneurinibacillus</t>
    <phoneticPr fontId="14" type="noConversion"/>
  </si>
  <si>
    <t>Escherichia-Shigella</t>
    <phoneticPr fontId="14" type="noConversion"/>
  </si>
  <si>
    <t>Sphingomonas</t>
    <phoneticPr fontId="14" type="noConversion"/>
  </si>
  <si>
    <t>Alistipes</t>
    <phoneticPr fontId="14" type="noConversion"/>
  </si>
  <si>
    <t>Tongsiri, S., M.G. Jeyaruban, and J.H.J. Van Der Werf, Genetic parameters for egg production traits in purebred and hybrid chicken in a tropical environment. 2015. British Poultry Science. 56(6): p. 1-8.</t>
    <phoneticPr fontId="2" type="noConversion"/>
  </si>
  <si>
    <t>Lwelamira, J., G.C. Kifaro, and P.S. Gwakisa, Genetic parameters for body weights, egg traits and antibody response against Newcastle Disease Virus (NDV) vaccine among two Tanzania chicken ecotypes. Tropical Animal Health &amp; Production. 2009. 41(1): p. 51-59.</t>
    <phoneticPr fontId="2" type="noConversion"/>
  </si>
  <si>
    <t>Savegnago, R.P., et al., Estimates of genetic parameters, and cluster and principal components analyses of breeding values related to egg production traits in a White Leghorn population. Poultry Science. 2011. 90(10): p. 2174-2188.</t>
    <phoneticPr fontId="2" type="noConversion"/>
  </si>
  <si>
    <t>Niknafs, S., et al., Estimation of genetic parameters for body weight and egg production traits in Mazandaran native chicken.Tropical animal health and production. 2012. 44(7): p. 1437-1443.</t>
    <phoneticPr fontId="2" type="noConversion"/>
  </si>
  <si>
    <t>Analysis of Similarity of the Bray-Curtis distances</t>
    <phoneticPr fontId="3" type="noConversion"/>
  </si>
  <si>
    <t>Summary statistics of 16S rRNA gene sequencing</t>
    <phoneticPr fontId="2" type="noConversion"/>
  </si>
  <si>
    <t>Summary statistics of host whole genome sequencing.</t>
    <phoneticPr fontId="2" type="noConversion"/>
  </si>
  <si>
    <t>Statistical test for the 60 functional capacities among different sites.</t>
    <phoneticPr fontId="2" type="noConversion"/>
  </si>
  <si>
    <t>Estimated heritability (h2) with standard error (SE) and p-value for EN300</t>
    <phoneticPr fontId="2" type="noConversion"/>
  </si>
  <si>
    <r>
      <rPr>
        <b/>
        <i/>
        <sz val="11"/>
        <color indexed="8"/>
        <rFont val="Arial"/>
        <family val="2"/>
      </rPr>
      <t>P</t>
    </r>
    <r>
      <rPr>
        <b/>
        <sz val="11"/>
        <color indexed="8"/>
        <rFont val="Arial"/>
        <family val="2"/>
      </rPr>
      <t>-value</t>
    </r>
    <phoneticPr fontId="3" type="noConversion"/>
  </si>
  <si>
    <r>
      <t>Crop</t>
    </r>
    <r>
      <rPr>
        <i/>
        <sz val="11"/>
        <color indexed="8"/>
        <rFont val="Arial"/>
        <family val="2"/>
      </rPr>
      <t xml:space="preserve"> vs</t>
    </r>
    <r>
      <rPr>
        <sz val="11"/>
        <color indexed="8"/>
        <rFont val="Arial"/>
        <family val="2"/>
      </rPr>
      <t xml:space="preserve"> Gizzard</t>
    </r>
    <phoneticPr fontId="3" type="noConversion"/>
  </si>
  <si>
    <r>
      <t xml:space="preserve">Vagina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Gizzard</t>
    </r>
    <phoneticPr fontId="3" type="noConversion"/>
  </si>
  <si>
    <r>
      <t xml:space="preserve">Vagina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Crop</t>
    </r>
    <phoneticPr fontId="3" type="noConversion"/>
  </si>
  <si>
    <r>
      <t xml:space="preserve">Small intestine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Gizzard</t>
    </r>
    <phoneticPr fontId="3" type="noConversion"/>
  </si>
  <si>
    <r>
      <t xml:space="preserve">Small intestine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Crop</t>
    </r>
    <phoneticPr fontId="3" type="noConversion"/>
  </si>
  <si>
    <r>
      <t xml:space="preserve">Small intestine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Vagina</t>
    </r>
    <phoneticPr fontId="3" type="noConversion"/>
  </si>
  <si>
    <r>
      <t xml:space="preserve">Uterus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Gizzard</t>
    </r>
    <phoneticPr fontId="3" type="noConversion"/>
  </si>
  <si>
    <r>
      <t xml:space="preserve">Uterus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Crop</t>
    </r>
    <phoneticPr fontId="3" type="noConversion"/>
  </si>
  <si>
    <r>
      <t xml:space="preserve">Uterus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Vagina</t>
    </r>
    <phoneticPr fontId="3" type="noConversion"/>
  </si>
  <si>
    <r>
      <t xml:space="preserve">Uterus </t>
    </r>
    <r>
      <rPr>
        <i/>
        <sz val="11"/>
        <color indexed="8"/>
        <rFont val="Arial"/>
        <family val="2"/>
      </rPr>
      <t>vs</t>
    </r>
    <r>
      <rPr>
        <sz val="11"/>
        <color indexed="8"/>
        <rFont val="Arial"/>
        <family val="2"/>
      </rPr>
      <t xml:space="preserve">  Small intestine</t>
    </r>
    <phoneticPr fontId="3" type="noConversion"/>
  </si>
  <si>
    <r>
      <rPr>
        <b/>
        <sz val="12"/>
        <color theme="1"/>
        <rFont val="Arial"/>
        <family val="2"/>
      </rPr>
      <t>Table S3.</t>
    </r>
    <r>
      <rPr>
        <sz val="12"/>
        <color theme="1"/>
        <rFont val="Arial"/>
        <family val="2"/>
      </rPr>
      <t xml:space="preserve"> Relative abundance of microbiota in the six sites at the genus level. Only genera with an abundance of &gt;1.0% in any of the sites are described.</t>
    </r>
    <phoneticPr fontId="14" type="noConversion"/>
  </si>
  <si>
    <t>Relative_abundance (%)</t>
    <phoneticPr fontId="3" type="noConversion"/>
  </si>
  <si>
    <r>
      <rPr>
        <b/>
        <sz val="12"/>
        <color theme="1"/>
        <rFont val="Arial"/>
        <family val="2"/>
      </rPr>
      <t xml:space="preserve">Table S4. </t>
    </r>
    <r>
      <rPr>
        <sz val="12"/>
        <color theme="1"/>
        <rFont val="Arial"/>
        <family val="2"/>
      </rPr>
      <t>Statistical test for the 60 functional capacities among different sites</t>
    </r>
    <phoneticPr fontId="14" type="noConversion"/>
  </si>
  <si>
    <r>
      <rPr>
        <b/>
        <sz val="12"/>
        <color theme="1"/>
        <rFont val="Arial"/>
        <family val="2"/>
      </rPr>
      <t>Table S5.</t>
    </r>
    <r>
      <rPr>
        <sz val="12"/>
        <color theme="1"/>
        <rFont val="Arial"/>
        <family val="2"/>
      </rPr>
      <t xml:space="preserve"> Summary statistics of host whole genome sequencing</t>
    </r>
    <phoneticPr fontId="14" type="noConversion"/>
  </si>
  <si>
    <t>Sample name</t>
    <phoneticPr fontId="3" type="noConversion"/>
  </si>
  <si>
    <t>Effective ratio (%)</t>
    <phoneticPr fontId="3" type="noConversion"/>
  </si>
  <si>
    <t>Average_sequencing_depth(X)</t>
    <phoneticPr fontId="3" type="noConversion"/>
  </si>
  <si>
    <t>Coverage</t>
    <phoneticPr fontId="3" type="noConversion"/>
  </si>
  <si>
    <t>Q20(%)</t>
    <phoneticPr fontId="3" type="noConversion"/>
  </si>
  <si>
    <t>Q30(%)</t>
    <phoneticPr fontId="3" type="noConversion"/>
  </si>
  <si>
    <t>GC Content(%)</t>
    <phoneticPr fontId="3" type="noConversion"/>
  </si>
  <si>
    <r>
      <rPr>
        <b/>
        <sz val="12"/>
        <color theme="1"/>
        <rFont val="Arial"/>
        <family val="2"/>
      </rPr>
      <t>Table S6.</t>
    </r>
    <r>
      <rPr>
        <sz val="12"/>
        <color theme="1"/>
        <rFont val="Arial"/>
        <family val="2"/>
      </rPr>
      <t xml:space="preserve"> Correlation between genetic relatedness matrix (GRM) and each microbial relationship matrix (MRM) by Mantel tests with 10,000 permutations</t>
    </r>
    <phoneticPr fontId="14" type="noConversion"/>
  </si>
  <si>
    <r>
      <t xml:space="preserve">Table S2. </t>
    </r>
    <r>
      <rPr>
        <sz val="12"/>
        <color theme="1"/>
        <rFont val="Arial"/>
        <family val="2"/>
      </rPr>
      <t>Analysis of Similarity of the Bray-Curtis distances</t>
    </r>
    <phoneticPr fontId="14" type="noConversion"/>
  </si>
  <si>
    <r>
      <t xml:space="preserve">Table S1. </t>
    </r>
    <r>
      <rPr>
        <sz val="12"/>
        <color theme="1"/>
        <rFont val="Arial"/>
        <family val="2"/>
      </rPr>
      <t>Summary statistics of 16S rRNA gene sequencing</t>
    </r>
    <phoneticPr fontId="14" type="noConversion"/>
  </si>
  <si>
    <r>
      <rPr>
        <i/>
        <sz val="11"/>
        <color rgb="FF000000"/>
        <rFont val="Arial"/>
        <family val="2"/>
      </rPr>
      <t>P</t>
    </r>
    <r>
      <rPr>
        <sz val="11"/>
        <color rgb="FF000000"/>
        <rFont val="Arial"/>
        <family val="2"/>
      </rPr>
      <t xml:space="preserve"> values for each correlation,  the upper diagonal shows Pearson correlations, and the lower diagonal shows Spearman correlation</t>
    </r>
    <phoneticPr fontId="2" type="noConversion"/>
  </si>
  <si>
    <r>
      <rPr>
        <b/>
        <i/>
        <sz val="11"/>
        <color indexed="8"/>
        <rFont val="Arial"/>
        <family val="2"/>
      </rPr>
      <t>p-</t>
    </r>
    <r>
      <rPr>
        <b/>
        <sz val="11"/>
        <color indexed="8"/>
        <rFont val="Arial"/>
        <family val="2"/>
      </rPr>
      <t>value</t>
    </r>
    <phoneticPr fontId="2" type="noConversion"/>
  </si>
  <si>
    <r>
      <rPr>
        <b/>
        <sz val="12"/>
        <color theme="1"/>
        <rFont val="Arial"/>
        <family val="2"/>
      </rPr>
      <t>Table S7.</t>
    </r>
    <r>
      <rPr>
        <sz val="12"/>
        <color theme="1"/>
        <rFont val="Arial"/>
        <family val="2"/>
      </rPr>
      <t xml:space="preserve"> Heritability (h^2) of the microbiota and cumulative abundance of heritable microbiota</t>
    </r>
    <phoneticPr fontId="2" type="noConversion"/>
  </si>
  <si>
    <t>Table S11</t>
    <phoneticPr fontId="2" type="noConversion"/>
  </si>
  <si>
    <r>
      <t xml:space="preserve">Table S8. </t>
    </r>
    <r>
      <rPr>
        <sz val="12"/>
        <color theme="1"/>
        <rFont val="Arial"/>
        <family val="2"/>
      </rPr>
      <t>Estimated heritability (h</t>
    </r>
    <r>
      <rPr>
        <vertAlign val="superscript"/>
        <sz val="12"/>
        <color indexed="8"/>
        <rFont val="Arial"/>
        <family val="2"/>
      </rPr>
      <t>2</t>
    </r>
    <r>
      <rPr>
        <sz val="12"/>
        <color indexed="8"/>
        <rFont val="Arial"/>
        <family val="2"/>
      </rPr>
      <t xml:space="preserve">) with standard error (SE) and </t>
    </r>
    <r>
      <rPr>
        <i/>
        <sz val="12"/>
        <color indexed="8"/>
        <rFont val="Arial"/>
        <family val="2"/>
      </rPr>
      <t>p</t>
    </r>
    <r>
      <rPr>
        <sz val="12"/>
        <color indexed="8"/>
        <rFont val="Arial"/>
        <family val="2"/>
      </rPr>
      <t>-value for different traits</t>
    </r>
    <phoneticPr fontId="2" type="noConversion"/>
  </si>
  <si>
    <r>
      <t>h</t>
    </r>
    <r>
      <rPr>
        <b/>
        <vertAlign val="superscript"/>
        <sz val="11"/>
        <color theme="1"/>
        <rFont val="Arial"/>
        <family val="2"/>
      </rPr>
      <t>2</t>
    </r>
    <phoneticPr fontId="3" type="noConversion"/>
  </si>
  <si>
    <r>
      <rPr>
        <b/>
        <i/>
        <sz val="11"/>
        <color indexed="8"/>
        <rFont val="Arial"/>
        <family val="2"/>
      </rPr>
      <t>p</t>
    </r>
    <r>
      <rPr>
        <b/>
        <sz val="11"/>
        <color indexed="8"/>
        <rFont val="Arial"/>
        <family val="2"/>
      </rPr>
      <t>-value</t>
    </r>
    <phoneticPr fontId="3" type="noConversion"/>
  </si>
  <si>
    <r>
      <t>egg number at first 90-days, total egg number for 210-days</t>
    </r>
    <r>
      <rPr>
        <sz val="11"/>
        <color theme="1"/>
        <rFont val="等线"/>
        <family val="3"/>
        <charset val="134"/>
      </rPr>
      <t>（</t>
    </r>
    <r>
      <rPr>
        <sz val="11"/>
        <color theme="1"/>
        <rFont val="Arial"/>
        <family val="2"/>
      </rPr>
      <t>EN-210</t>
    </r>
    <r>
      <rPr>
        <sz val="11"/>
        <color theme="1"/>
        <rFont val="等线"/>
        <family val="3"/>
        <charset val="134"/>
      </rPr>
      <t>）</t>
    </r>
  </si>
  <si>
    <r>
      <rPr>
        <b/>
        <sz val="12"/>
        <color theme="1"/>
        <rFont val="Arial"/>
        <family val="2"/>
      </rPr>
      <t xml:space="preserve">Table S9 </t>
    </r>
    <r>
      <rPr>
        <sz val="12"/>
        <color theme="1"/>
        <rFont val="Arial"/>
        <family val="2"/>
      </rPr>
      <t>The heritability of reproductive traits of previous reports.</t>
    </r>
    <phoneticPr fontId="2" type="noConversion"/>
  </si>
  <si>
    <t>Trait</t>
    <phoneticPr fontId="3" type="noConversion"/>
  </si>
  <si>
    <r>
      <t>h</t>
    </r>
    <r>
      <rPr>
        <vertAlign val="superscript"/>
        <sz val="11"/>
        <color theme="1"/>
        <rFont val="Arial"/>
        <family val="2"/>
      </rPr>
      <t>2</t>
    </r>
    <phoneticPr fontId="3" type="noConversion"/>
  </si>
  <si>
    <t xml:space="preserve">Trait </t>
    <phoneticPr fontId="3" type="noConversion"/>
  </si>
  <si>
    <t>Chr</t>
    <phoneticPr fontId="3" type="noConversion"/>
  </si>
  <si>
    <t>SNP position</t>
    <phoneticPr fontId="3" type="noConversion"/>
  </si>
  <si>
    <t>Length_Signal</t>
    <phoneticPr fontId="3" type="noConversion"/>
  </si>
  <si>
    <t>Reference genotype</t>
    <phoneticPr fontId="3" type="noConversion"/>
  </si>
  <si>
    <t>Allele genotype</t>
    <phoneticPr fontId="3" type="noConversion"/>
  </si>
  <si>
    <t xml:space="preserve">Minor allele frequency </t>
    <phoneticPr fontId="3" type="noConversion"/>
  </si>
  <si>
    <t>Peak value of WGAS</t>
    <phoneticPr fontId="3" type="noConversion"/>
  </si>
  <si>
    <t>Peak Effect Gene elements</t>
    <phoneticPr fontId="3" type="noConversion"/>
  </si>
  <si>
    <t>Transcript_ID</t>
    <phoneticPr fontId="3" type="noConversion"/>
  </si>
  <si>
    <t>Gene_start</t>
    <phoneticPr fontId="3" type="noConversion"/>
  </si>
  <si>
    <t>Gene_end</t>
    <phoneticPr fontId="3" type="noConversion"/>
  </si>
  <si>
    <t>Gene_length</t>
    <phoneticPr fontId="3" type="noConversion"/>
  </si>
  <si>
    <t>Ggene_end</t>
    <phoneticPr fontId="3" type="noConversion"/>
  </si>
  <si>
    <t>Distance</t>
    <phoneticPr fontId="3" type="noConversion"/>
  </si>
  <si>
    <r>
      <rPr>
        <b/>
        <sz val="12"/>
        <color theme="1"/>
        <rFont val="Arial"/>
        <family val="2"/>
      </rPr>
      <t>Table S10.</t>
    </r>
    <r>
      <rPr>
        <sz val="12"/>
        <color theme="1"/>
        <rFont val="Arial"/>
        <family val="2"/>
      </rPr>
      <t xml:space="preserve"> Detailed information on SNPs associated with egg production number at 300 days of age (EN300) that were deteceted by univariate genome-wide association study</t>
    </r>
    <phoneticPr fontId="2" type="noConversion"/>
  </si>
  <si>
    <r>
      <rPr>
        <b/>
        <sz val="12"/>
        <color theme="1"/>
        <rFont val="Arial"/>
        <family val="2"/>
      </rPr>
      <t>Table S11</t>
    </r>
    <r>
      <rPr>
        <sz val="12"/>
        <color theme="1"/>
        <rFont val="Arial"/>
        <family val="2"/>
      </rPr>
      <t xml:space="preserve">. Estimated microbiability (m^2) with standard error (SE) and p-value for diffferent traits </t>
    </r>
  </si>
  <si>
    <t xml:space="preserve"> N = the number of non-missing values.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</si>
</sst>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0_ "/>
    <numFmt numFmtId="177" formatCode="0.000000_);[Red]\(0.000000\)"/>
    <numFmt numFmtId="178" formatCode="0.0000000_);[Red]\(0.0000000\)"/>
    <numFmt numFmtId="179" formatCode="0_);[Red]\(0\)"/>
    <numFmt numFmtId="180" formatCode="0.00_);[Red]\(0.00\)"/>
    <numFmt numFmtId="181" formatCode="0.00_ "/>
    <numFmt numFmtId="182" formatCode="0.0000_ "/>
  </numFmts>
  <fonts count="39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B0F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等线"/>
      <family val="2"/>
      <scheme val="minor"/>
    </font>
    <font>
      <sz val="11"/>
      <name val="等线"/>
      <family val="2"/>
      <scheme val="minor"/>
    </font>
    <font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</font>
    <font>
      <sz val="11"/>
      <name val="Times New Roman"/>
      <family val="1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i/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color rgb="FF000000"/>
      <name val="Arial"/>
      <family val="2"/>
    </font>
    <font>
      <i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1"/>
      <color rgb="FF333333"/>
      <name val="Arial"/>
      <family val="2"/>
    </font>
    <font>
      <sz val="12"/>
      <color rgb="FF000000"/>
      <name val="Arial"/>
      <family val="2"/>
    </font>
    <font>
      <i/>
      <sz val="11"/>
      <color rgb="FF000000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vertAlign val="superscript"/>
      <sz val="12"/>
      <color indexed="8"/>
      <name val="Arial"/>
      <family val="2"/>
    </font>
    <font>
      <sz val="12"/>
      <color indexed="8"/>
      <name val="Arial"/>
      <family val="2"/>
    </font>
    <font>
      <i/>
      <sz val="12"/>
      <color indexed="8"/>
      <name val="Arial"/>
      <family val="2"/>
    </font>
    <font>
      <b/>
      <vertAlign val="superscript"/>
      <sz val="11"/>
      <color theme="1"/>
      <name val="Arial"/>
      <family val="2"/>
    </font>
    <font>
      <vertAlign val="superscript"/>
      <sz val="11"/>
      <color theme="1"/>
      <name val="Arial"/>
      <family val="2"/>
    </font>
  </fonts>
  <fills count="4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7E0B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9D5EE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BB23E"/>
        <bgColor indexed="64"/>
      </patternFill>
    </fill>
    <fill>
      <patternFill patternType="solid">
        <fgColor rgb="FFEE82EE"/>
        <bgColor indexed="64"/>
      </patternFill>
    </fill>
    <fill>
      <patternFill patternType="solid">
        <fgColor rgb="FFFF6347"/>
        <bgColor indexed="64"/>
      </patternFill>
    </fill>
    <fill>
      <patternFill patternType="solid">
        <fgColor rgb="FFF8696B"/>
        <bgColor indexed="64"/>
      </patternFill>
    </fill>
    <fill>
      <patternFill patternType="solid">
        <fgColor rgb="FF73C27B"/>
        <bgColor indexed="64"/>
      </patternFill>
    </fill>
    <fill>
      <patternFill patternType="solid">
        <fgColor rgb="FF69BF7B"/>
        <bgColor indexed="64"/>
      </patternFill>
    </fill>
    <fill>
      <patternFill patternType="solid">
        <fgColor rgb="FF7BC47C"/>
        <bgColor indexed="64"/>
      </patternFill>
    </fill>
    <fill>
      <patternFill patternType="solid">
        <fgColor rgb="FF7EC57C"/>
        <bgColor indexed="64"/>
      </patternFill>
    </fill>
    <fill>
      <patternFill patternType="solid">
        <fgColor rgb="FF83C77C"/>
        <bgColor indexed="64"/>
      </patternFill>
    </fill>
    <fill>
      <patternFill patternType="solid">
        <fgColor rgb="FF6DC07B"/>
        <bgColor indexed="64"/>
      </patternFill>
    </fill>
    <fill>
      <patternFill patternType="solid">
        <fgColor rgb="FFFFE884"/>
        <bgColor indexed="64"/>
      </patternFill>
    </fill>
    <fill>
      <patternFill patternType="solid">
        <fgColor rgb="FFBDD880"/>
        <bgColor indexed="64"/>
      </patternFill>
    </fill>
    <fill>
      <patternFill patternType="solid">
        <fgColor rgb="FFFFEA84"/>
        <bgColor indexed="64"/>
      </patternFill>
    </fill>
    <fill>
      <patternFill patternType="solid">
        <fgColor rgb="FF77C37C"/>
        <bgColor indexed="64"/>
      </patternFill>
    </fill>
    <fill>
      <patternFill patternType="solid">
        <fgColor rgb="FFFEEA83"/>
        <bgColor indexed="64"/>
      </patternFill>
    </fill>
    <fill>
      <patternFill patternType="solid">
        <fgColor rgb="FFFFD981"/>
        <bgColor indexed="64"/>
      </patternFill>
    </fill>
    <fill>
      <patternFill patternType="solid">
        <fgColor rgb="FFD0DD81"/>
        <bgColor indexed="64"/>
      </patternFill>
    </fill>
    <fill>
      <patternFill patternType="solid">
        <fgColor rgb="FFFFE583"/>
        <bgColor indexed="64"/>
      </patternFill>
    </fill>
    <fill>
      <patternFill patternType="solid">
        <fgColor rgb="FF63BE7B"/>
        <bgColor indexed="64"/>
      </patternFill>
    </fill>
    <fill>
      <patternFill patternType="solid">
        <fgColor rgb="FFC3D980"/>
        <bgColor indexed="64"/>
      </patternFill>
    </fill>
    <fill>
      <patternFill patternType="solid">
        <fgColor rgb="FFFFE082"/>
        <bgColor indexed="64"/>
      </patternFill>
    </fill>
    <fill>
      <patternFill patternType="solid">
        <fgColor rgb="FFF8E983"/>
        <bgColor indexed="64"/>
      </patternFill>
    </fill>
    <fill>
      <patternFill patternType="solid">
        <fgColor rgb="FFFECF7F"/>
        <bgColor indexed="64"/>
      </patternFill>
    </fill>
    <fill>
      <patternFill patternType="solid">
        <fgColor rgb="FF6BC07B"/>
        <bgColor indexed="64"/>
      </patternFill>
    </fill>
    <fill>
      <patternFill patternType="solid">
        <fgColor rgb="FFB9D780"/>
        <bgColor indexed="64"/>
      </patternFill>
    </fill>
    <fill>
      <patternFill patternType="solid">
        <fgColor rgb="FFC7DB80"/>
        <bgColor indexed="64"/>
      </patternFill>
    </fill>
    <fill>
      <patternFill patternType="solid">
        <fgColor rgb="FFE4E382"/>
        <bgColor indexed="64"/>
      </patternFill>
    </fill>
    <fill>
      <patternFill patternType="solid">
        <fgColor rgb="FFFFE483"/>
        <bgColor indexed="64"/>
      </patternFill>
    </fill>
    <fill>
      <patternFill patternType="solid">
        <fgColor rgb="FFD1DD81"/>
        <bgColor indexed="64"/>
      </patternFill>
    </fill>
    <fill>
      <patternFill patternType="solid">
        <fgColor rgb="FFFFDA81"/>
        <bgColor indexed="64"/>
      </patternFill>
    </fill>
    <fill>
      <patternFill patternType="solid">
        <fgColor rgb="FFFFDF82"/>
        <bgColor indexed="64"/>
      </patternFill>
    </fill>
    <fill>
      <patternFill patternType="solid">
        <fgColor rgb="FF85C77C"/>
        <bgColor indexed="64"/>
      </patternFill>
    </fill>
    <fill>
      <patternFill patternType="solid">
        <fgColor rgb="FFF9E983"/>
        <bgColor indexed="64"/>
      </patternFill>
    </fill>
    <fill>
      <patternFill patternType="solid">
        <fgColor rgb="FFFED981"/>
        <bgColor indexed="64"/>
      </patternFill>
    </fill>
    <fill>
      <patternFill patternType="solid">
        <fgColor rgb="FFEBE582"/>
        <bgColor indexed="64"/>
      </patternFill>
    </fill>
    <fill>
      <patternFill patternType="solid">
        <fgColor rgb="FFFFEB84"/>
        <bgColor indexed="64"/>
      </patternFill>
    </fill>
    <fill>
      <patternFill patternType="solid">
        <fgColor rgb="FFFED780"/>
        <bgColor indexed="64"/>
      </patternFill>
    </fill>
    <fill>
      <patternFill patternType="solid">
        <fgColor rgb="FFFFDD82"/>
        <bgColor indexed="64"/>
      </patternFill>
    </fill>
    <fill>
      <patternFill patternType="solid">
        <fgColor rgb="FFFDC67D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9" fontId="11" fillId="0" borderId="0" applyFont="0" applyFill="0" applyBorder="0" applyAlignment="0" applyProtection="0">
      <alignment vertical="center"/>
    </xf>
  </cellStyleXfs>
  <cellXfs count="193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3" fontId="1" fillId="0" borderId="0" xfId="1" applyNumberFormat="1" applyAlignment="1">
      <alignment horizontal="center" vertical="center"/>
    </xf>
    <xf numFmtId="3" fontId="1" fillId="0" borderId="0" xfId="1" applyNumberFormat="1">
      <alignment vertical="center"/>
    </xf>
    <xf numFmtId="0" fontId="4" fillId="0" borderId="0" xfId="1" applyFont="1" applyAlignment="1">
      <alignment horizontal="center" vertical="center"/>
    </xf>
    <xf numFmtId="0" fontId="8" fillId="0" borderId="0" xfId="1" applyFont="1" applyAlignment="1"/>
    <xf numFmtId="0" fontId="9" fillId="0" borderId="0" xfId="1" applyFont="1" applyAlignment="1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/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4" fillId="0" borderId="3" xfId="1" applyFont="1" applyBorder="1" applyAlignment="1">
      <alignment horizontal="left" vertical="top"/>
    </xf>
    <xf numFmtId="0" fontId="4" fillId="0" borderId="0" xfId="1" applyFont="1" applyAlignment="1">
      <alignment horizontal="left" vertical="top"/>
    </xf>
    <xf numFmtId="0" fontId="1" fillId="0" borderId="0" xfId="1" applyAlignment="1">
      <alignment horizontal="left" vertical="top"/>
    </xf>
    <xf numFmtId="0" fontId="5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1" fillId="0" borderId="0" xfId="1" applyFill="1">
      <alignment vertical="center"/>
    </xf>
    <xf numFmtId="180" fontId="12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13" fillId="0" borderId="0" xfId="0" applyFont="1"/>
    <xf numFmtId="181" fontId="5" fillId="0" borderId="0" xfId="0" applyNumberFormat="1" applyFont="1" applyAlignment="1">
      <alignment horizontal="center"/>
    </xf>
    <xf numFmtId="0" fontId="7" fillId="0" borderId="0" xfId="0" applyFont="1"/>
    <xf numFmtId="0" fontId="16" fillId="0" borderId="0" xfId="0" applyFont="1" applyAlignment="1">
      <alignment horizontal="left" vertical="top"/>
    </xf>
    <xf numFmtId="0" fontId="12" fillId="0" borderId="0" xfId="0" applyFont="1"/>
    <xf numFmtId="0" fontId="1" fillId="0" borderId="2" xfId="1" applyBorder="1" applyAlignment="1">
      <alignment horizontal="left" vertical="top"/>
    </xf>
    <xf numFmtId="0" fontId="17" fillId="0" borderId="3" xfId="1" applyFont="1" applyBorder="1" applyAlignment="1">
      <alignment horizontal="left" vertical="top"/>
    </xf>
    <xf numFmtId="0" fontId="18" fillId="0" borderId="0" xfId="1" applyFont="1" applyAlignment="1">
      <alignment horizontal="left" vertical="top"/>
    </xf>
    <xf numFmtId="0" fontId="19" fillId="0" borderId="0" xfId="1" applyFont="1" applyAlignment="1">
      <alignment horizontal="left" vertical="top"/>
    </xf>
    <xf numFmtId="0" fontId="19" fillId="0" borderId="0" xfId="1" applyFont="1" applyBorder="1" applyAlignment="1">
      <alignment horizontal="left" vertical="top"/>
    </xf>
    <xf numFmtId="0" fontId="18" fillId="0" borderId="0" xfId="1" applyFont="1" applyBorder="1" applyAlignment="1">
      <alignment horizontal="left" vertical="top"/>
    </xf>
    <xf numFmtId="0" fontId="18" fillId="0" borderId="2" xfId="1" applyFont="1" applyBorder="1" applyAlignment="1">
      <alignment horizontal="left" vertical="top"/>
    </xf>
    <xf numFmtId="0" fontId="19" fillId="0" borderId="2" xfId="1" applyFont="1" applyBorder="1" applyAlignment="1">
      <alignment horizontal="left" vertical="top"/>
    </xf>
    <xf numFmtId="0" fontId="20" fillId="0" borderId="3" xfId="1" applyFont="1" applyBorder="1" applyAlignment="1">
      <alignment horizontal="left" vertical="top"/>
    </xf>
    <xf numFmtId="0" fontId="19" fillId="0" borderId="0" xfId="0" applyFont="1" applyAlignment="1">
      <alignment horizontal="left" vertical="top"/>
    </xf>
    <xf numFmtId="0" fontId="17" fillId="0" borderId="2" xfId="1" applyFont="1" applyBorder="1" applyAlignment="1">
      <alignment vertical="center"/>
    </xf>
    <xf numFmtId="0" fontId="17" fillId="2" borderId="3" xfId="1" applyFont="1" applyFill="1" applyBorder="1" applyAlignment="1">
      <alignment horizontal="center" vertical="center"/>
    </xf>
    <xf numFmtId="0" fontId="17" fillId="0" borderId="1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3" fontId="19" fillId="0" borderId="0" xfId="1" applyNumberFormat="1" applyFont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7" fillId="3" borderId="2" xfId="1" applyFont="1" applyFill="1" applyBorder="1" applyAlignment="1">
      <alignment horizontal="left" vertical="center"/>
    </xf>
    <xf numFmtId="0" fontId="17" fillId="3" borderId="2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3" fontId="17" fillId="2" borderId="2" xfId="1" applyNumberFormat="1" applyFont="1" applyFill="1" applyBorder="1" applyAlignment="1">
      <alignment horizontal="center" vertical="center"/>
    </xf>
    <xf numFmtId="0" fontId="19" fillId="0" borderId="0" xfId="1" applyFont="1" applyAlignment="1">
      <alignment horizontal="left" vertical="center" wrapText="1"/>
    </xf>
    <xf numFmtId="0" fontId="18" fillId="0" borderId="0" xfId="0" applyFont="1" applyAlignment="1">
      <alignment horizontal="left" vertical="top"/>
    </xf>
    <xf numFmtId="0" fontId="24" fillId="0" borderId="0" xfId="1" applyFont="1" applyFill="1" applyAlignment="1">
      <alignment horizontal="center" vertical="center"/>
    </xf>
    <xf numFmtId="176" fontId="24" fillId="0" borderId="0" xfId="1" applyNumberFormat="1" applyFont="1" applyFill="1" applyAlignment="1">
      <alignment horizontal="center" vertical="center"/>
    </xf>
    <xf numFmtId="0" fontId="24" fillId="0" borderId="2" xfId="1" applyFont="1" applyFill="1" applyBorder="1" applyAlignment="1">
      <alignment horizontal="center" vertical="center"/>
    </xf>
    <xf numFmtId="176" fontId="24" fillId="0" borderId="2" xfId="1" applyNumberFormat="1" applyFont="1" applyFill="1" applyBorder="1" applyAlignment="1">
      <alignment horizontal="center" vertical="center"/>
    </xf>
    <xf numFmtId="0" fontId="19" fillId="0" borderId="0" xfId="1" applyFont="1" applyFill="1">
      <alignment vertical="center"/>
    </xf>
    <xf numFmtId="0" fontId="27" fillId="0" borderId="2" xfId="0" applyFont="1" applyBorder="1" applyAlignment="1">
      <alignment horizontal="left" vertical="top"/>
    </xf>
    <xf numFmtId="181" fontId="19" fillId="0" borderId="0" xfId="0" applyNumberFormat="1" applyFont="1" applyAlignment="1">
      <alignment horizontal="left" vertical="top"/>
    </xf>
    <xf numFmtId="0" fontId="19" fillId="0" borderId="2" xfId="0" applyFont="1" applyBorder="1" applyAlignment="1">
      <alignment horizontal="left" vertical="top"/>
    </xf>
    <xf numFmtId="181" fontId="19" fillId="0" borderId="2" xfId="0" applyNumberFormat="1" applyFont="1" applyBorder="1" applyAlignment="1">
      <alignment horizontal="left" vertical="top"/>
    </xf>
    <xf numFmtId="0" fontId="18" fillId="0" borderId="3" xfId="0" applyFont="1" applyBorder="1" applyAlignment="1">
      <alignment horizontal="left" vertical="top"/>
    </xf>
    <xf numFmtId="0" fontId="28" fillId="0" borderId="3" xfId="0" applyFont="1" applyBorder="1" applyAlignment="1">
      <alignment horizontal="left" vertical="top"/>
    </xf>
    <xf numFmtId="0" fontId="28" fillId="0" borderId="2" xfId="0" applyFont="1" applyBorder="1" applyAlignment="1">
      <alignment horizontal="left" vertical="top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9" fillId="0" borderId="13" xfId="0" applyFont="1" applyBorder="1" applyAlignment="1">
      <alignment vertical="center"/>
    </xf>
    <xf numFmtId="0" fontId="19" fillId="0" borderId="14" xfId="0" applyFont="1" applyBorder="1" applyAlignment="1">
      <alignment vertical="center"/>
    </xf>
    <xf numFmtId="0" fontId="19" fillId="0" borderId="0" xfId="0" applyFont="1" applyAlignment="1">
      <alignment vertical="center"/>
    </xf>
    <xf numFmtId="11" fontId="19" fillId="0" borderId="0" xfId="0" applyNumberFormat="1" applyFont="1" applyAlignment="1">
      <alignment vertical="center"/>
    </xf>
    <xf numFmtId="11" fontId="19" fillId="0" borderId="14" xfId="0" applyNumberFormat="1" applyFont="1" applyBorder="1" applyAlignment="1">
      <alignment vertical="center"/>
    </xf>
    <xf numFmtId="11" fontId="19" fillId="0" borderId="13" xfId="0" applyNumberFormat="1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0" fontId="19" fillId="0" borderId="15" xfId="0" applyFont="1" applyBorder="1" applyAlignment="1">
      <alignment vertical="center"/>
    </xf>
    <xf numFmtId="0" fontId="19" fillId="0" borderId="4" xfId="0" applyFont="1" applyBorder="1" applyAlignment="1">
      <alignment vertical="center"/>
    </xf>
    <xf numFmtId="11" fontId="19" fillId="0" borderId="6" xfId="0" applyNumberFormat="1" applyFont="1" applyBorder="1" applyAlignment="1">
      <alignment vertical="center"/>
    </xf>
    <xf numFmtId="11" fontId="19" fillId="0" borderId="4" xfId="0" applyNumberFormat="1" applyFont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2" xfId="0" applyFont="1" applyFill="1" applyBorder="1" applyAlignment="1">
      <alignment vertical="center"/>
    </xf>
    <xf numFmtId="49" fontId="19" fillId="0" borderId="0" xfId="0" applyNumberFormat="1" applyFont="1" applyAlignment="1">
      <alignment horizontal="center"/>
    </xf>
    <xf numFmtId="181" fontId="19" fillId="0" borderId="0" xfId="0" applyNumberFormat="1" applyFont="1" applyAlignment="1">
      <alignment horizontal="center"/>
    </xf>
    <xf numFmtId="181" fontId="19" fillId="0" borderId="0" xfId="0" applyNumberFormat="1" applyFont="1" applyAlignment="1">
      <alignment horizontal="center" vertical="center"/>
    </xf>
    <xf numFmtId="10" fontId="19" fillId="0" borderId="0" xfId="0" applyNumberFormat="1" applyFont="1" applyAlignment="1">
      <alignment horizontal="center" vertical="center"/>
    </xf>
    <xf numFmtId="49" fontId="19" fillId="0" borderId="2" xfId="0" applyNumberFormat="1" applyFont="1" applyBorder="1" applyAlignment="1">
      <alignment horizontal="center"/>
    </xf>
    <xf numFmtId="181" fontId="19" fillId="0" borderId="2" xfId="0" applyNumberFormat="1" applyFont="1" applyBorder="1" applyAlignment="1">
      <alignment horizontal="center"/>
    </xf>
    <xf numFmtId="181" fontId="19" fillId="0" borderId="2" xfId="0" applyNumberFormat="1" applyFont="1" applyBorder="1" applyAlignment="1">
      <alignment horizontal="center" vertical="center"/>
    </xf>
    <xf numFmtId="10" fontId="19" fillId="0" borderId="2" xfId="0" applyNumberFormat="1" applyFont="1" applyBorder="1" applyAlignment="1">
      <alignment horizontal="center" vertical="center"/>
    </xf>
    <xf numFmtId="3" fontId="29" fillId="0" borderId="0" xfId="0" applyNumberFormat="1" applyFont="1" applyAlignment="1">
      <alignment horizontal="center" vertical="center"/>
    </xf>
    <xf numFmtId="3" fontId="29" fillId="0" borderId="2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4" fillId="0" borderId="16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 vertical="center"/>
    </xf>
    <xf numFmtId="0" fontId="18" fillId="0" borderId="0" xfId="0" applyFont="1"/>
    <xf numFmtId="0" fontId="24" fillId="0" borderId="0" xfId="0" applyFont="1" applyAlignment="1">
      <alignment horizontal="center" vertical="center"/>
    </xf>
    <xf numFmtId="182" fontId="24" fillId="12" borderId="0" xfId="0" applyNumberFormat="1" applyFont="1" applyFill="1" applyAlignment="1">
      <alignment horizontal="center" vertical="center"/>
    </xf>
    <xf numFmtId="182" fontId="24" fillId="13" borderId="0" xfId="0" applyNumberFormat="1" applyFont="1" applyFill="1" applyAlignment="1">
      <alignment horizontal="center" vertical="center"/>
    </xf>
    <xf numFmtId="182" fontId="24" fillId="14" borderId="0" xfId="0" applyNumberFormat="1" applyFont="1" applyFill="1" applyAlignment="1">
      <alignment horizontal="center" vertical="center"/>
    </xf>
    <xf numFmtId="182" fontId="24" fillId="15" borderId="0" xfId="0" applyNumberFormat="1" applyFont="1" applyFill="1" applyAlignment="1">
      <alignment horizontal="center" vertical="center"/>
    </xf>
    <xf numFmtId="182" fontId="24" fillId="16" borderId="0" xfId="0" applyNumberFormat="1" applyFont="1" applyFill="1" applyAlignment="1">
      <alignment horizontal="center" vertical="center"/>
    </xf>
    <xf numFmtId="182" fontId="24" fillId="17" borderId="0" xfId="0" applyNumberFormat="1" applyFont="1" applyFill="1" applyAlignment="1">
      <alignment horizontal="center" vertical="center"/>
    </xf>
    <xf numFmtId="182" fontId="24" fillId="40" borderId="0" xfId="0" applyNumberFormat="1" applyFont="1" applyFill="1" applyAlignment="1">
      <alignment horizontal="center" vertical="center"/>
    </xf>
    <xf numFmtId="182" fontId="24" fillId="18" borderId="0" xfId="0" applyNumberFormat="1" applyFont="1" applyFill="1" applyAlignment="1">
      <alignment horizontal="center" vertical="center"/>
    </xf>
    <xf numFmtId="182" fontId="24" fillId="19" borderId="0" xfId="0" applyNumberFormat="1" applyFont="1" applyFill="1" applyAlignment="1">
      <alignment horizontal="center" vertical="center"/>
    </xf>
    <xf numFmtId="182" fontId="24" fillId="20" borderId="0" xfId="0" applyNumberFormat="1" applyFont="1" applyFill="1" applyAlignment="1">
      <alignment horizontal="center" vertical="center"/>
    </xf>
    <xf numFmtId="182" fontId="24" fillId="21" borderId="0" xfId="0" applyNumberFormat="1" applyFont="1" applyFill="1" applyAlignment="1">
      <alignment horizontal="center" vertical="center"/>
    </xf>
    <xf numFmtId="182" fontId="24" fillId="41" borderId="0" xfId="0" applyNumberFormat="1" applyFont="1" applyFill="1" applyAlignment="1">
      <alignment horizontal="center" vertical="center"/>
    </xf>
    <xf numFmtId="182" fontId="24" fillId="22" borderId="0" xfId="0" applyNumberFormat="1" applyFont="1" applyFill="1" applyAlignment="1">
      <alignment horizontal="center" vertical="center"/>
    </xf>
    <xf numFmtId="182" fontId="24" fillId="23" borderId="0" xfId="0" applyNumberFormat="1" applyFont="1" applyFill="1" applyAlignment="1">
      <alignment horizontal="center" vertical="center"/>
    </xf>
    <xf numFmtId="182" fontId="24" fillId="24" borderId="0" xfId="0" applyNumberFormat="1" applyFont="1" applyFill="1" applyAlignment="1">
      <alignment horizontal="center" vertical="center"/>
    </xf>
    <xf numFmtId="182" fontId="24" fillId="25" borderId="0" xfId="0" applyNumberFormat="1" applyFont="1" applyFill="1" applyAlignment="1">
      <alignment horizontal="center" vertical="center"/>
    </xf>
    <xf numFmtId="182" fontId="24" fillId="26" borderId="0" xfId="0" applyNumberFormat="1" applyFont="1" applyFill="1" applyAlignment="1">
      <alignment horizontal="center" vertical="center"/>
    </xf>
    <xf numFmtId="182" fontId="24" fillId="27" borderId="0" xfId="0" applyNumberFormat="1" applyFont="1" applyFill="1" applyAlignment="1">
      <alignment horizontal="center" vertical="center"/>
    </xf>
    <xf numFmtId="182" fontId="24" fillId="28" borderId="0" xfId="0" applyNumberFormat="1" applyFont="1" applyFill="1" applyAlignment="1">
      <alignment horizontal="center" vertical="center"/>
    </xf>
    <xf numFmtId="182" fontId="24" fillId="29" borderId="0" xfId="0" applyNumberFormat="1" applyFont="1" applyFill="1" applyAlignment="1">
      <alignment horizontal="center" vertical="center"/>
    </xf>
    <xf numFmtId="182" fontId="24" fillId="30" borderId="0" xfId="0" applyNumberFormat="1" applyFont="1" applyFill="1" applyAlignment="1">
      <alignment horizontal="center" vertical="center"/>
    </xf>
    <xf numFmtId="182" fontId="24" fillId="31" borderId="0" xfId="0" applyNumberFormat="1" applyFont="1" applyFill="1" applyAlignment="1">
      <alignment horizontal="center" vertical="center"/>
    </xf>
    <xf numFmtId="182" fontId="24" fillId="42" borderId="0" xfId="0" applyNumberFormat="1" applyFont="1" applyFill="1" applyAlignment="1">
      <alignment horizontal="center" vertical="center"/>
    </xf>
    <xf numFmtId="182" fontId="24" fillId="32" borderId="0" xfId="0" applyNumberFormat="1" applyFont="1" applyFill="1" applyAlignment="1">
      <alignment horizontal="center" vertical="center"/>
    </xf>
    <xf numFmtId="182" fontId="24" fillId="33" borderId="0" xfId="0" applyNumberFormat="1" applyFont="1" applyFill="1" applyAlignment="1">
      <alignment horizontal="center" vertical="center"/>
    </xf>
    <xf numFmtId="182" fontId="24" fillId="34" borderId="0" xfId="0" applyNumberFormat="1" applyFont="1" applyFill="1" applyAlignment="1">
      <alignment horizontal="center" vertical="center"/>
    </xf>
    <xf numFmtId="182" fontId="24" fillId="35" borderId="0" xfId="0" applyNumberFormat="1" applyFont="1" applyFill="1" applyAlignment="1">
      <alignment horizontal="center" vertical="center"/>
    </xf>
    <xf numFmtId="182" fontId="24" fillId="36" borderId="0" xfId="0" applyNumberFormat="1" applyFont="1" applyFill="1" applyAlignment="1">
      <alignment horizontal="center" vertical="center"/>
    </xf>
    <xf numFmtId="182" fontId="24" fillId="37" borderId="0" xfId="0" applyNumberFormat="1" applyFont="1" applyFill="1" applyAlignment="1">
      <alignment horizontal="center" vertical="center"/>
    </xf>
    <xf numFmtId="182" fontId="24" fillId="38" borderId="0" xfId="0" applyNumberFormat="1" applyFont="1" applyFill="1" applyAlignment="1">
      <alignment horizontal="center" vertical="center"/>
    </xf>
    <xf numFmtId="182" fontId="24" fillId="39" borderId="0" xfId="0" applyNumberFormat="1" applyFont="1" applyFill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182" fontId="24" fillId="32" borderId="17" xfId="0" applyNumberFormat="1" applyFont="1" applyFill="1" applyBorder="1" applyAlignment="1">
      <alignment horizontal="center" vertical="center"/>
    </xf>
    <xf numFmtId="182" fontId="24" fillId="43" borderId="17" xfId="0" applyNumberFormat="1" applyFont="1" applyFill="1" applyBorder="1" applyAlignment="1">
      <alignment horizontal="center" vertical="center"/>
    </xf>
    <xf numFmtId="182" fontId="24" fillId="44" borderId="17" xfId="0" applyNumberFormat="1" applyFont="1" applyFill="1" applyBorder="1" applyAlignment="1">
      <alignment horizontal="center" vertical="center"/>
    </xf>
    <xf numFmtId="182" fontId="24" fillId="45" borderId="17" xfId="0" applyNumberFormat="1" applyFont="1" applyFill="1" applyBorder="1" applyAlignment="1">
      <alignment horizontal="center" vertical="center"/>
    </xf>
    <xf numFmtId="182" fontId="24" fillId="46" borderId="17" xfId="0" applyNumberFormat="1" applyFont="1" applyFill="1" applyBorder="1" applyAlignment="1">
      <alignment horizontal="center" vertical="center"/>
    </xf>
    <xf numFmtId="182" fontId="24" fillId="47" borderId="17" xfId="0" applyNumberFormat="1" applyFont="1" applyFill="1" applyBorder="1" applyAlignment="1">
      <alignment horizontal="center" vertical="center"/>
    </xf>
    <xf numFmtId="182" fontId="24" fillId="12" borderId="17" xfId="0" applyNumberFormat="1" applyFont="1" applyFill="1" applyBorder="1" applyAlignment="1">
      <alignment horizontal="center" vertical="center"/>
    </xf>
    <xf numFmtId="0" fontId="19" fillId="0" borderId="0" xfId="0" applyFont="1"/>
    <xf numFmtId="0" fontId="24" fillId="0" borderId="0" xfId="0" applyFont="1" applyFill="1" applyBorder="1" applyAlignment="1">
      <alignment horizontal="left" vertical="center"/>
    </xf>
    <xf numFmtId="11" fontId="24" fillId="0" borderId="0" xfId="0" applyNumberFormat="1" applyFont="1" applyFill="1" applyAlignment="1">
      <alignment horizontal="center" vertical="center"/>
    </xf>
    <xf numFmtId="11" fontId="24" fillId="0" borderId="17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left" vertical="top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center" vertical="center"/>
    </xf>
    <xf numFmtId="180" fontId="28" fillId="0" borderId="0" xfId="0" applyNumberFormat="1" applyFont="1" applyAlignment="1">
      <alignment horizontal="center"/>
    </xf>
    <xf numFmtId="178" fontId="21" fillId="2" borderId="3" xfId="0" applyNumberFormat="1" applyFont="1" applyFill="1" applyBorder="1" applyAlignment="1">
      <alignment horizontal="left" vertical="center"/>
    </xf>
    <xf numFmtId="0" fontId="32" fillId="0" borderId="0" xfId="0" applyFont="1"/>
    <xf numFmtId="0" fontId="32" fillId="0" borderId="2" xfId="0" applyFont="1" applyBorder="1"/>
    <xf numFmtId="178" fontId="17" fillId="2" borderId="3" xfId="0" applyNumberFormat="1" applyFont="1" applyFill="1" applyBorder="1" applyAlignment="1">
      <alignment horizontal="center" vertical="center"/>
    </xf>
    <xf numFmtId="179" fontId="17" fillId="2" borderId="3" xfId="0" applyNumberFormat="1" applyFont="1" applyFill="1" applyBorder="1" applyAlignment="1">
      <alignment horizontal="center" vertical="top"/>
    </xf>
    <xf numFmtId="178" fontId="17" fillId="2" borderId="3" xfId="0" applyNumberFormat="1" applyFont="1" applyFill="1" applyBorder="1" applyAlignment="1">
      <alignment horizontal="center" vertical="center" wrapText="1"/>
    </xf>
    <xf numFmtId="180" fontId="33" fillId="2" borderId="3" xfId="0" applyNumberFormat="1" applyFont="1" applyFill="1" applyBorder="1" applyAlignment="1">
      <alignment horizontal="center" vertical="top"/>
    </xf>
    <xf numFmtId="0" fontId="19" fillId="0" borderId="0" xfId="0" applyFont="1" applyAlignment="1">
      <alignment horizontal="center" vertical="center" readingOrder="1"/>
    </xf>
    <xf numFmtId="180" fontId="19" fillId="0" borderId="0" xfId="2" applyNumberFormat="1" applyFont="1" applyAlignment="1">
      <alignment horizontal="center" vertical="center" readingOrder="1"/>
    </xf>
    <xf numFmtId="0" fontId="19" fillId="0" borderId="0" xfId="0" applyFont="1" applyAlignment="1">
      <alignment horizontal="center"/>
    </xf>
    <xf numFmtId="180" fontId="27" fillId="4" borderId="1" xfId="0" applyNumberFormat="1" applyFont="1" applyFill="1" applyBorder="1" applyAlignment="1">
      <alignment horizontal="center" vertical="center"/>
    </xf>
    <xf numFmtId="180" fontId="19" fillId="0" borderId="0" xfId="0" applyNumberFormat="1" applyFont="1" applyAlignment="1">
      <alignment horizontal="center" vertical="center" readingOrder="1"/>
    </xf>
    <xf numFmtId="180" fontId="27" fillId="4" borderId="0" xfId="0" applyNumberFormat="1" applyFont="1" applyFill="1" applyAlignment="1">
      <alignment horizontal="center" vertical="center"/>
    </xf>
    <xf numFmtId="180" fontId="27" fillId="5" borderId="0" xfId="0" applyNumberFormat="1" applyFont="1" applyFill="1" applyAlignment="1">
      <alignment horizontal="center"/>
    </xf>
    <xf numFmtId="180" fontId="27" fillId="6" borderId="0" xfId="0" applyNumberFormat="1" applyFont="1" applyFill="1" applyAlignment="1">
      <alignment horizontal="center" vertical="center"/>
    </xf>
    <xf numFmtId="180" fontId="27" fillId="5" borderId="0" xfId="0" applyNumberFormat="1" applyFont="1" applyFill="1" applyAlignment="1">
      <alignment horizontal="center" vertical="center"/>
    </xf>
    <xf numFmtId="180" fontId="27" fillId="7" borderId="0" xfId="0" applyNumberFormat="1" applyFont="1" applyFill="1" applyAlignment="1">
      <alignment horizontal="center"/>
    </xf>
    <xf numFmtId="49" fontId="19" fillId="0" borderId="0" xfId="0" applyNumberFormat="1" applyFont="1" applyAlignment="1">
      <alignment horizontal="center" vertical="center" readingOrder="1"/>
    </xf>
    <xf numFmtId="180" fontId="27" fillId="8" borderId="0" xfId="0" applyNumberFormat="1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180" fontId="27" fillId="9" borderId="0" xfId="0" applyNumberFormat="1" applyFont="1" applyFill="1" applyAlignment="1">
      <alignment horizontal="center" vertical="center"/>
    </xf>
    <xf numFmtId="180" fontId="27" fillId="10" borderId="0" xfId="0" applyNumberFormat="1" applyFont="1" applyFill="1" applyAlignment="1">
      <alignment horizontal="center" vertical="center"/>
    </xf>
    <xf numFmtId="180" fontId="27" fillId="6" borderId="0" xfId="0" applyNumberFormat="1" applyFont="1" applyFill="1" applyAlignment="1">
      <alignment horizontal="center"/>
    </xf>
    <xf numFmtId="180" fontId="27" fillId="7" borderId="0" xfId="0" applyNumberFormat="1" applyFont="1" applyFill="1" applyAlignment="1">
      <alignment horizontal="center" vertical="center"/>
    </xf>
    <xf numFmtId="180" fontId="27" fillId="11" borderId="0" xfId="0" applyNumberFormat="1" applyFont="1" applyFill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19" fillId="0" borderId="2" xfId="0" applyFont="1" applyBorder="1" applyAlignment="1">
      <alignment horizontal="center" vertical="center"/>
    </xf>
    <xf numFmtId="180" fontId="27" fillId="7" borderId="2" xfId="0" applyNumberFormat="1" applyFont="1" applyFill="1" applyBorder="1" applyAlignment="1">
      <alignment horizontal="center" vertical="center"/>
    </xf>
    <xf numFmtId="180" fontId="27" fillId="0" borderId="0" xfId="0" applyNumberFormat="1" applyFont="1" applyAlignment="1">
      <alignment horizontal="center"/>
    </xf>
    <xf numFmtId="0" fontId="20" fillId="0" borderId="0" xfId="0" applyFont="1" applyAlignment="1">
      <alignment vertical="center"/>
    </xf>
    <xf numFmtId="11" fontId="18" fillId="0" borderId="0" xfId="0" applyNumberFormat="1" applyFont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11" fontId="17" fillId="2" borderId="5" xfId="0" applyNumberFormat="1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177" fontId="19" fillId="0" borderId="2" xfId="0" applyNumberFormat="1" applyFont="1" applyBorder="1" applyAlignment="1">
      <alignment horizontal="center" vertical="center"/>
    </xf>
    <xf numFmtId="11" fontId="19" fillId="0" borderId="2" xfId="0" applyNumberFormat="1" applyFont="1" applyBorder="1" applyAlignment="1">
      <alignment horizontal="center" vertical="center"/>
    </xf>
    <xf numFmtId="0" fontId="19" fillId="0" borderId="0" xfId="0" applyFont="1" applyBorder="1"/>
    <xf numFmtId="0" fontId="19" fillId="0" borderId="2" xfId="0" applyFont="1" applyBorder="1"/>
    <xf numFmtId="0" fontId="19" fillId="0" borderId="0" xfId="0" applyFont="1" applyAlignment="1">
      <alignment horizontal="left"/>
    </xf>
    <xf numFmtId="0" fontId="19" fillId="0" borderId="0" xfId="0" applyFont="1" applyBorder="1" applyAlignment="1">
      <alignment horizontal="left" vertical="top"/>
    </xf>
    <xf numFmtId="0" fontId="19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11" fontId="19" fillId="0" borderId="0" xfId="0" applyNumberFormat="1" applyFont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left" vertical="center"/>
    </xf>
    <xf numFmtId="0" fontId="19" fillId="0" borderId="1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</cellXfs>
  <cellStyles count="3">
    <cellStyle name="百分比" xfId="2" builtinId="5"/>
    <cellStyle name="常规" xfId="0" builtinId="0"/>
    <cellStyle name="常规 2" xfId="1" xr:uid="{AA76B1EC-BDD8-4928-BD29-D28A6419C6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4D068-60FF-4FB2-8AA9-E98EF8766F8F}">
  <dimension ref="A2:R13"/>
  <sheetViews>
    <sheetView workbookViewId="0">
      <selection activeCell="J14" sqref="J14"/>
    </sheetView>
  </sheetViews>
  <sheetFormatPr defaultColWidth="8.9140625" defaultRowHeight="14" x14ac:dyDescent="0.3"/>
  <cols>
    <col min="1" max="1" width="10.25" style="17" customWidth="1"/>
    <col min="2" max="16384" width="8.9140625" style="17"/>
  </cols>
  <sheetData>
    <row r="2" spans="1:18" ht="21" customHeight="1" x14ac:dyDescent="0.3">
      <c r="A2" s="38" t="s">
        <v>27</v>
      </c>
      <c r="B2" s="38" t="s">
        <v>26</v>
      </c>
      <c r="C2" s="31"/>
      <c r="D2" s="15"/>
      <c r="E2" s="15"/>
      <c r="F2" s="15"/>
      <c r="G2" s="15"/>
      <c r="H2" s="15"/>
      <c r="I2" s="15"/>
      <c r="J2" s="15"/>
      <c r="K2" s="15"/>
      <c r="L2" s="16"/>
      <c r="M2" s="16"/>
      <c r="N2" s="16"/>
      <c r="O2" s="16"/>
      <c r="P2" s="16"/>
      <c r="Q2" s="16"/>
      <c r="R2" s="16"/>
    </row>
    <row r="3" spans="1:18" ht="19.25" customHeight="1" x14ac:dyDescent="0.3">
      <c r="A3" s="32" t="s">
        <v>57</v>
      </c>
      <c r="B3" s="33" t="s">
        <v>977</v>
      </c>
      <c r="C3" s="33"/>
    </row>
    <row r="4" spans="1:18" ht="19.25" customHeight="1" x14ac:dyDescent="0.3">
      <c r="A4" s="32" t="s">
        <v>58</v>
      </c>
      <c r="B4" s="33" t="s">
        <v>976</v>
      </c>
      <c r="C4" s="33"/>
    </row>
    <row r="5" spans="1:18" ht="19.25" customHeight="1" x14ac:dyDescent="0.3">
      <c r="A5" s="32" t="s">
        <v>25</v>
      </c>
      <c r="B5" s="34" t="s">
        <v>939</v>
      </c>
      <c r="C5" s="33"/>
    </row>
    <row r="6" spans="1:18" ht="19.25" customHeight="1" x14ac:dyDescent="0.3">
      <c r="A6" s="32" t="s">
        <v>24</v>
      </c>
      <c r="B6" s="34" t="s">
        <v>979</v>
      </c>
      <c r="C6" s="33"/>
    </row>
    <row r="7" spans="1:18" ht="19.25" customHeight="1" x14ac:dyDescent="0.3">
      <c r="A7" s="35" t="s">
        <v>23</v>
      </c>
      <c r="B7" s="34" t="s">
        <v>978</v>
      </c>
      <c r="C7" s="33"/>
    </row>
    <row r="8" spans="1:18" ht="19.25" customHeight="1" x14ac:dyDescent="0.3">
      <c r="A8" s="35" t="s">
        <v>375</v>
      </c>
      <c r="B8" s="34" t="s">
        <v>376</v>
      </c>
      <c r="C8" s="33"/>
    </row>
    <row r="9" spans="1:18" ht="19.25" customHeight="1" x14ac:dyDescent="0.3">
      <c r="A9" s="35" t="s">
        <v>377</v>
      </c>
      <c r="B9" s="34" t="s">
        <v>379</v>
      </c>
      <c r="C9" s="33"/>
    </row>
    <row r="10" spans="1:18" ht="19.25" customHeight="1" x14ac:dyDescent="0.3">
      <c r="A10" s="35" t="s">
        <v>378</v>
      </c>
      <c r="B10" s="34" t="s">
        <v>980</v>
      </c>
      <c r="C10" s="33"/>
    </row>
    <row r="11" spans="1:18" ht="19.25" customHeight="1" x14ac:dyDescent="0.3">
      <c r="A11" s="35" t="s">
        <v>380</v>
      </c>
      <c r="B11" s="34" t="s">
        <v>940</v>
      </c>
      <c r="C11" s="33"/>
    </row>
    <row r="12" spans="1:18" ht="19.25" customHeight="1" x14ac:dyDescent="0.3">
      <c r="A12" s="35" t="s">
        <v>381</v>
      </c>
      <c r="B12" s="34" t="s">
        <v>384</v>
      </c>
      <c r="C12" s="33"/>
    </row>
    <row r="13" spans="1:18" ht="19.25" customHeight="1" x14ac:dyDescent="0.3">
      <c r="A13" s="36" t="s">
        <v>1009</v>
      </c>
      <c r="B13" s="37" t="s">
        <v>382</v>
      </c>
      <c r="C13" s="37"/>
      <c r="D13" s="30"/>
      <c r="E13" s="30"/>
      <c r="F13" s="30"/>
      <c r="G13" s="30"/>
      <c r="H13" s="30"/>
      <c r="I13" s="30"/>
      <c r="J13" s="30"/>
      <c r="K13" s="30"/>
    </row>
  </sheetData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13424-A14A-4B6D-97A6-F8910CDA8CC1}">
  <dimension ref="A1:J129"/>
  <sheetViews>
    <sheetView workbookViewId="0">
      <selection activeCell="B13" sqref="B13"/>
    </sheetView>
  </sheetViews>
  <sheetFormatPr defaultColWidth="8.9140625" defaultRowHeight="14" x14ac:dyDescent="0.3"/>
  <cols>
    <col min="1" max="1" width="16.6640625" style="1" customWidth="1"/>
    <col min="2" max="2" width="16.6640625" style="1" bestFit="1" customWidth="1"/>
    <col min="3" max="3" width="12.33203125" style="1" bestFit="1" customWidth="1"/>
    <col min="4" max="4" width="17.4140625" style="1" customWidth="1"/>
    <col min="5" max="5" width="17.08203125" style="1" customWidth="1"/>
    <col min="6" max="6" width="35.33203125" style="1" customWidth="1"/>
    <col min="7" max="7" width="6.9140625" style="1" bestFit="1" customWidth="1"/>
    <col min="8" max="9" width="12.4140625" style="1" customWidth="1"/>
    <col min="10" max="16384" width="8.9140625" style="1"/>
  </cols>
  <sheetData>
    <row r="1" spans="1:10" ht="23.5" customHeight="1" x14ac:dyDescent="0.3">
      <c r="A1" s="140" t="s">
        <v>1005</v>
      </c>
      <c r="B1" s="141"/>
      <c r="C1" s="40"/>
      <c r="D1" s="40"/>
      <c r="E1" s="40"/>
      <c r="F1" s="40"/>
      <c r="G1" s="2"/>
    </row>
    <row r="2" spans="1:10" ht="21.65" customHeight="1" x14ac:dyDescent="0.3">
      <c r="A2" s="41" t="s">
        <v>22</v>
      </c>
      <c r="B2" s="41" t="s">
        <v>21</v>
      </c>
      <c r="C2" s="41" t="s">
        <v>0</v>
      </c>
      <c r="D2" s="41" t="s">
        <v>20</v>
      </c>
      <c r="E2" s="41" t="s">
        <v>19</v>
      </c>
      <c r="F2" s="41" t="s">
        <v>18</v>
      </c>
      <c r="G2" s="2"/>
    </row>
    <row r="3" spans="1:10" ht="21.65" customHeight="1" x14ac:dyDescent="0.3">
      <c r="A3" s="42" t="s">
        <v>17</v>
      </c>
      <c r="B3" s="43" t="s">
        <v>16</v>
      </c>
      <c r="C3" s="44">
        <v>128</v>
      </c>
      <c r="D3" s="45">
        <v>10042883</v>
      </c>
      <c r="E3" s="44" t="s">
        <v>15</v>
      </c>
      <c r="F3" s="45">
        <v>74286.460000000006</v>
      </c>
      <c r="G3" s="2"/>
    </row>
    <row r="4" spans="1:10" ht="23" customHeight="1" x14ac:dyDescent="0.3">
      <c r="A4" s="46"/>
      <c r="B4" s="43" t="s">
        <v>14</v>
      </c>
      <c r="C4" s="44">
        <v>128</v>
      </c>
      <c r="D4" s="45">
        <v>9914932</v>
      </c>
      <c r="E4" s="44" t="s">
        <v>13</v>
      </c>
      <c r="F4" s="45">
        <v>71147.679999999993</v>
      </c>
      <c r="G4" s="2"/>
      <c r="H4" s="9"/>
      <c r="I4" s="9"/>
      <c r="J4" s="9"/>
    </row>
    <row r="5" spans="1:10" ht="18" customHeight="1" x14ac:dyDescent="0.3">
      <c r="A5" s="46"/>
      <c r="B5" s="43" t="s">
        <v>12</v>
      </c>
      <c r="C5" s="44">
        <v>128</v>
      </c>
      <c r="D5" s="45">
        <v>9154669</v>
      </c>
      <c r="E5" s="44" t="s">
        <v>11</v>
      </c>
      <c r="F5" s="45">
        <v>60142.3</v>
      </c>
      <c r="G5" s="2"/>
      <c r="H5" s="8"/>
      <c r="I5" s="8"/>
      <c r="J5" s="8"/>
    </row>
    <row r="6" spans="1:10" ht="21.65" customHeight="1" x14ac:dyDescent="0.3">
      <c r="A6" s="46" t="s">
        <v>10</v>
      </c>
      <c r="B6" s="43" t="s">
        <v>920</v>
      </c>
      <c r="C6" s="44">
        <v>128</v>
      </c>
      <c r="D6" s="45">
        <v>9243471</v>
      </c>
      <c r="E6" s="44" t="s">
        <v>9</v>
      </c>
      <c r="F6" s="45">
        <v>57826.48</v>
      </c>
      <c r="G6" s="2"/>
      <c r="H6" s="5"/>
      <c r="I6" s="8"/>
      <c r="J6" s="8"/>
    </row>
    <row r="7" spans="1:10" ht="21.65" customHeight="1" x14ac:dyDescent="0.3">
      <c r="A7" s="46"/>
      <c r="B7" s="43" t="s">
        <v>8</v>
      </c>
      <c r="C7" s="44">
        <v>128</v>
      </c>
      <c r="D7" s="45">
        <v>9282114</v>
      </c>
      <c r="E7" s="44" t="s">
        <v>7</v>
      </c>
      <c r="F7" s="45">
        <v>56594.09</v>
      </c>
      <c r="G7" s="2"/>
      <c r="H7" s="5"/>
      <c r="I7" s="5"/>
    </row>
    <row r="8" spans="1:10" ht="22.25" customHeight="1" x14ac:dyDescent="0.3">
      <c r="A8" s="46"/>
      <c r="B8" s="43" t="s">
        <v>6</v>
      </c>
      <c r="C8" s="44">
        <v>128</v>
      </c>
      <c r="D8" s="45">
        <v>9971142</v>
      </c>
      <c r="E8" s="44" t="s">
        <v>5</v>
      </c>
      <c r="F8" s="45">
        <v>68575.41</v>
      </c>
      <c r="G8" s="2"/>
      <c r="H8" s="5"/>
      <c r="I8" s="5"/>
    </row>
    <row r="9" spans="1:10" ht="20.399999999999999" customHeight="1" x14ac:dyDescent="0.3">
      <c r="A9" s="47"/>
      <c r="B9" s="48" t="s">
        <v>4</v>
      </c>
      <c r="C9" s="49">
        <v>768</v>
      </c>
      <c r="D9" s="50">
        <f>SUM(D3:D8)</f>
        <v>57609211</v>
      </c>
      <c r="E9" s="49" t="s">
        <v>3</v>
      </c>
      <c r="F9" s="50">
        <v>67762.072</v>
      </c>
      <c r="G9" s="7"/>
      <c r="H9" s="5"/>
      <c r="I9" s="5"/>
    </row>
    <row r="10" spans="1:10" ht="14" customHeight="1" x14ac:dyDescent="0.3">
      <c r="A10" s="51" t="s">
        <v>1034</v>
      </c>
      <c r="B10" s="51"/>
      <c r="C10" s="51"/>
      <c r="D10" s="51"/>
      <c r="E10" s="51"/>
      <c r="F10" s="51"/>
      <c r="H10" s="5"/>
    </row>
    <row r="11" spans="1:10" x14ac:dyDescent="0.3">
      <c r="A11" s="4"/>
      <c r="B11" s="4"/>
      <c r="C11" s="4"/>
      <c r="D11" s="4"/>
      <c r="E11" s="4"/>
      <c r="F11" s="4"/>
      <c r="G11" s="4"/>
      <c r="H11" s="5"/>
    </row>
    <row r="12" spans="1:10" x14ac:dyDescent="0.3">
      <c r="A12" s="4"/>
      <c r="B12" s="4"/>
      <c r="C12" s="4"/>
      <c r="D12" s="4"/>
      <c r="E12" s="4"/>
      <c r="F12" s="4"/>
      <c r="G12" s="4"/>
      <c r="H12" s="6"/>
    </row>
    <row r="13" spans="1:10" x14ac:dyDescent="0.3">
      <c r="B13" s="4"/>
      <c r="C13" s="4"/>
      <c r="D13" s="4"/>
      <c r="E13" s="4"/>
      <c r="F13" s="4"/>
      <c r="G13" s="4"/>
    </row>
    <row r="14" spans="1:10" x14ac:dyDescent="0.3">
      <c r="A14" s="4"/>
      <c r="B14" s="4"/>
      <c r="C14" s="4"/>
      <c r="D14" s="4"/>
      <c r="E14" s="4"/>
      <c r="F14" s="5"/>
      <c r="G14" s="4"/>
    </row>
    <row r="15" spans="1:10" x14ac:dyDescent="0.3">
      <c r="A15" s="4"/>
      <c r="B15" s="4"/>
      <c r="C15" s="4"/>
      <c r="D15" s="4"/>
      <c r="E15" s="4"/>
      <c r="F15" s="5"/>
      <c r="G15" s="4"/>
    </row>
    <row r="16" spans="1:10" x14ac:dyDescent="0.3">
      <c r="A16" s="4"/>
      <c r="B16" s="4"/>
      <c r="C16" s="4"/>
      <c r="D16" s="4"/>
      <c r="E16" s="4"/>
      <c r="F16" s="5"/>
      <c r="G16" s="4"/>
    </row>
    <row r="17" spans="1:7" x14ac:dyDescent="0.3">
      <c r="A17" s="4"/>
      <c r="B17" s="4"/>
      <c r="C17" s="4"/>
      <c r="D17" s="4"/>
      <c r="E17" s="4"/>
      <c r="F17" s="5"/>
      <c r="G17" s="4"/>
    </row>
    <row r="18" spans="1:7" x14ac:dyDescent="0.3">
      <c r="A18" s="4"/>
      <c r="B18" s="4"/>
      <c r="C18" s="4"/>
      <c r="D18" s="4"/>
      <c r="E18" s="4"/>
      <c r="F18" s="5"/>
      <c r="G18" s="4"/>
    </row>
    <row r="19" spans="1:7" x14ac:dyDescent="0.3">
      <c r="A19" s="4"/>
      <c r="B19" s="4"/>
      <c r="C19" s="4"/>
      <c r="D19" s="4"/>
      <c r="E19" s="4"/>
      <c r="F19" s="5"/>
      <c r="G19" s="4"/>
    </row>
    <row r="20" spans="1:7" x14ac:dyDescent="0.3">
      <c r="A20" s="4"/>
      <c r="B20" s="4"/>
      <c r="C20" s="4"/>
      <c r="D20" s="4"/>
      <c r="E20" s="4"/>
      <c r="F20" s="4"/>
      <c r="G20" s="4"/>
    </row>
    <row r="21" spans="1:7" x14ac:dyDescent="0.3">
      <c r="A21" s="4"/>
      <c r="B21" s="4"/>
      <c r="C21" s="4"/>
      <c r="D21" s="4"/>
      <c r="E21" s="4"/>
      <c r="F21" s="4"/>
      <c r="G21" s="4"/>
    </row>
    <row r="22" spans="1:7" x14ac:dyDescent="0.3">
      <c r="A22" s="4"/>
      <c r="B22" s="4"/>
      <c r="C22" s="4"/>
      <c r="D22" s="4"/>
      <c r="E22" s="4"/>
      <c r="F22" s="4"/>
      <c r="G22" s="4"/>
    </row>
    <row r="23" spans="1:7" x14ac:dyDescent="0.3">
      <c r="A23" s="4"/>
      <c r="B23" s="4"/>
      <c r="C23" s="4"/>
      <c r="D23" s="4"/>
      <c r="E23" s="4"/>
      <c r="F23" s="4"/>
      <c r="G23" s="4"/>
    </row>
    <row r="24" spans="1:7" x14ac:dyDescent="0.3">
      <c r="A24" s="4"/>
      <c r="B24" s="4"/>
      <c r="C24" s="4"/>
      <c r="D24" s="4"/>
      <c r="E24" s="4"/>
      <c r="F24" s="4"/>
      <c r="G24" s="4"/>
    </row>
    <row r="25" spans="1:7" x14ac:dyDescent="0.3">
      <c r="A25" s="4"/>
      <c r="B25" s="4"/>
      <c r="C25" s="4"/>
      <c r="D25" s="4"/>
      <c r="E25" s="4"/>
      <c r="F25" s="4"/>
      <c r="G25" s="4"/>
    </row>
    <row r="26" spans="1:7" x14ac:dyDescent="0.3">
      <c r="A26" s="4"/>
      <c r="B26" s="4"/>
      <c r="C26" s="4"/>
      <c r="D26" s="4"/>
      <c r="E26" s="4"/>
      <c r="F26" s="4"/>
      <c r="G26" s="4"/>
    </row>
    <row r="27" spans="1:7" x14ac:dyDescent="0.3">
      <c r="A27" s="4"/>
      <c r="B27" s="4"/>
      <c r="C27" s="4"/>
      <c r="D27" s="4"/>
      <c r="E27" s="4"/>
      <c r="F27" s="4"/>
      <c r="G27" s="4"/>
    </row>
    <row r="28" spans="1:7" x14ac:dyDescent="0.3">
      <c r="A28" s="4"/>
      <c r="B28" s="4"/>
      <c r="C28" s="4"/>
      <c r="D28" s="4"/>
      <c r="E28" s="4"/>
      <c r="F28" s="4"/>
      <c r="G28" s="4"/>
    </row>
    <row r="29" spans="1:7" x14ac:dyDescent="0.3">
      <c r="A29" s="4"/>
      <c r="B29" s="4"/>
      <c r="C29" s="4"/>
      <c r="D29" s="4"/>
      <c r="E29" s="4"/>
      <c r="F29" s="4"/>
      <c r="G29" s="4"/>
    </row>
    <row r="30" spans="1:7" x14ac:dyDescent="0.3">
      <c r="A30" s="4"/>
      <c r="B30" s="4"/>
      <c r="C30" s="4"/>
      <c r="D30" s="4"/>
      <c r="E30" s="4"/>
      <c r="F30" s="4"/>
      <c r="G30" s="4"/>
    </row>
    <row r="31" spans="1:7" x14ac:dyDescent="0.3">
      <c r="A31" s="4"/>
      <c r="B31" s="4"/>
      <c r="C31" s="4"/>
      <c r="D31" s="4"/>
      <c r="E31" s="4"/>
      <c r="F31" s="4"/>
      <c r="G31" s="4"/>
    </row>
    <row r="32" spans="1:7" x14ac:dyDescent="0.3">
      <c r="A32" s="4"/>
      <c r="B32" s="4"/>
      <c r="C32" s="4"/>
      <c r="D32" s="4"/>
      <c r="E32" s="4"/>
      <c r="F32" s="4"/>
      <c r="G32" s="4"/>
    </row>
    <row r="33" spans="1:7" x14ac:dyDescent="0.3">
      <c r="A33" s="4"/>
      <c r="B33" s="4"/>
      <c r="C33" s="4"/>
      <c r="D33" s="4"/>
      <c r="E33" s="4"/>
      <c r="F33" s="4"/>
      <c r="G33" s="4"/>
    </row>
    <row r="34" spans="1:7" x14ac:dyDescent="0.3">
      <c r="A34" s="4"/>
      <c r="B34" s="4"/>
      <c r="C34" s="4"/>
      <c r="D34" s="4"/>
      <c r="E34" s="4"/>
      <c r="F34" s="4"/>
      <c r="G34" s="4"/>
    </row>
    <row r="35" spans="1:7" x14ac:dyDescent="0.3">
      <c r="A35" s="4"/>
      <c r="B35" s="4"/>
      <c r="C35" s="4"/>
      <c r="D35" s="4"/>
      <c r="E35" s="4"/>
      <c r="F35" s="4"/>
      <c r="G35" s="4"/>
    </row>
    <row r="36" spans="1:7" x14ac:dyDescent="0.3">
      <c r="A36" s="4"/>
      <c r="B36" s="4"/>
      <c r="C36" s="4"/>
      <c r="D36" s="4"/>
      <c r="E36" s="4"/>
      <c r="F36" s="4"/>
      <c r="G36" s="4"/>
    </row>
    <row r="37" spans="1:7" x14ac:dyDescent="0.3">
      <c r="A37" s="4"/>
      <c r="B37" s="4"/>
      <c r="C37" s="4"/>
      <c r="D37" s="4"/>
      <c r="E37" s="4"/>
      <c r="F37" s="4"/>
      <c r="G37" s="4"/>
    </row>
    <row r="38" spans="1:7" x14ac:dyDescent="0.3">
      <c r="A38" s="4"/>
      <c r="B38" s="4"/>
      <c r="C38" s="4"/>
      <c r="D38" s="4"/>
      <c r="E38" s="4"/>
      <c r="F38" s="4"/>
      <c r="G38" s="4"/>
    </row>
    <row r="39" spans="1:7" x14ac:dyDescent="0.3">
      <c r="A39" s="4"/>
      <c r="B39" s="4"/>
      <c r="C39" s="4"/>
      <c r="D39" s="4"/>
      <c r="E39" s="4"/>
      <c r="F39" s="4"/>
      <c r="G39" s="4"/>
    </row>
    <row r="40" spans="1:7" x14ac:dyDescent="0.3">
      <c r="A40" s="4"/>
      <c r="B40" s="4"/>
      <c r="C40" s="4"/>
      <c r="D40" s="4"/>
      <c r="E40" s="4"/>
      <c r="F40" s="4"/>
      <c r="G40" s="4"/>
    </row>
    <row r="41" spans="1:7" x14ac:dyDescent="0.3">
      <c r="A41" s="4"/>
      <c r="B41" s="4"/>
      <c r="C41" s="4"/>
      <c r="D41" s="4"/>
      <c r="E41" s="4"/>
      <c r="F41" s="4"/>
      <c r="G41" s="4"/>
    </row>
    <row r="42" spans="1:7" x14ac:dyDescent="0.3">
      <c r="A42" s="4"/>
      <c r="B42" s="4"/>
      <c r="C42" s="4"/>
      <c r="D42" s="4"/>
      <c r="E42" s="4"/>
      <c r="F42" s="4"/>
      <c r="G42" s="4"/>
    </row>
    <row r="43" spans="1:7" x14ac:dyDescent="0.3">
      <c r="A43" s="4"/>
      <c r="B43" s="4"/>
      <c r="C43" s="4"/>
      <c r="D43" s="4"/>
      <c r="E43" s="4"/>
      <c r="F43" s="4"/>
      <c r="G43" s="4"/>
    </row>
    <row r="44" spans="1:7" x14ac:dyDescent="0.3">
      <c r="A44" s="4"/>
      <c r="B44" s="4"/>
      <c r="C44" s="4"/>
      <c r="D44" s="4"/>
      <c r="E44" s="4"/>
      <c r="F44" s="4"/>
      <c r="G44" s="4"/>
    </row>
    <row r="45" spans="1:7" x14ac:dyDescent="0.3">
      <c r="A45" s="4"/>
      <c r="B45" s="4"/>
      <c r="C45" s="4"/>
      <c r="D45" s="4"/>
      <c r="E45" s="4"/>
      <c r="F45" s="4"/>
      <c r="G45" s="4"/>
    </row>
    <row r="46" spans="1:7" x14ac:dyDescent="0.3">
      <c r="A46" s="4"/>
      <c r="B46" s="4"/>
      <c r="C46" s="4"/>
      <c r="D46" s="4"/>
      <c r="E46" s="4"/>
      <c r="F46" s="4"/>
      <c r="G46" s="4"/>
    </row>
    <row r="47" spans="1:7" x14ac:dyDescent="0.3">
      <c r="A47" s="4"/>
      <c r="B47" s="4"/>
      <c r="C47" s="4"/>
      <c r="D47" s="4"/>
      <c r="E47" s="4"/>
      <c r="F47" s="4"/>
      <c r="G47" s="4"/>
    </row>
    <row r="48" spans="1:7" x14ac:dyDescent="0.3">
      <c r="A48" s="4"/>
      <c r="B48" s="4"/>
      <c r="C48" s="4"/>
      <c r="D48" s="4"/>
      <c r="E48" s="4"/>
      <c r="F48" s="4"/>
      <c r="G48" s="4"/>
    </row>
    <row r="49" spans="1:7" x14ac:dyDescent="0.3">
      <c r="A49" s="4"/>
      <c r="B49" s="4"/>
      <c r="C49" s="4"/>
      <c r="D49" s="4"/>
      <c r="E49" s="4"/>
      <c r="F49" s="4"/>
      <c r="G49" s="4"/>
    </row>
    <row r="50" spans="1:7" x14ac:dyDescent="0.3">
      <c r="A50" s="4"/>
      <c r="B50" s="4"/>
      <c r="C50" s="4"/>
      <c r="D50" s="4"/>
      <c r="E50" s="4"/>
      <c r="F50" s="4"/>
      <c r="G50" s="4"/>
    </row>
    <row r="51" spans="1:7" x14ac:dyDescent="0.3">
      <c r="A51" s="4"/>
      <c r="B51" s="4"/>
      <c r="C51" s="4"/>
      <c r="D51" s="4"/>
      <c r="E51" s="4"/>
      <c r="F51" s="4"/>
      <c r="G51" s="4"/>
    </row>
    <row r="52" spans="1:7" x14ac:dyDescent="0.3">
      <c r="A52" s="4"/>
      <c r="B52" s="4"/>
      <c r="C52" s="4"/>
      <c r="D52" s="4"/>
      <c r="E52" s="4"/>
      <c r="F52" s="4"/>
      <c r="G52" s="4"/>
    </row>
    <row r="53" spans="1:7" x14ac:dyDescent="0.3">
      <c r="A53" s="4"/>
      <c r="B53" s="4"/>
      <c r="C53" s="4"/>
      <c r="D53" s="4"/>
      <c r="E53" s="4"/>
      <c r="F53" s="4"/>
      <c r="G53" s="4"/>
    </row>
    <row r="54" spans="1:7" x14ac:dyDescent="0.3">
      <c r="A54" s="4"/>
      <c r="B54" s="4"/>
      <c r="C54" s="4"/>
      <c r="D54" s="4"/>
      <c r="E54" s="4"/>
      <c r="F54" s="4"/>
      <c r="G54" s="4"/>
    </row>
    <row r="55" spans="1:7" x14ac:dyDescent="0.3">
      <c r="A55" s="4"/>
      <c r="B55" s="4"/>
      <c r="C55" s="4"/>
      <c r="D55" s="4"/>
      <c r="E55" s="4"/>
      <c r="F55" s="4"/>
      <c r="G55" s="4"/>
    </row>
    <row r="56" spans="1:7" x14ac:dyDescent="0.3">
      <c r="A56" s="4"/>
      <c r="B56" s="4"/>
      <c r="C56" s="4"/>
      <c r="D56" s="4"/>
      <c r="E56" s="4"/>
      <c r="F56" s="4"/>
      <c r="G56" s="4"/>
    </row>
    <row r="57" spans="1:7" x14ac:dyDescent="0.3">
      <c r="A57" s="4"/>
      <c r="B57" s="4"/>
      <c r="C57" s="4"/>
      <c r="D57" s="4"/>
      <c r="E57" s="4"/>
      <c r="F57" s="4"/>
      <c r="G57" s="4"/>
    </row>
    <row r="58" spans="1:7" x14ac:dyDescent="0.3">
      <c r="A58" s="4"/>
      <c r="B58" s="4"/>
      <c r="C58" s="4"/>
      <c r="D58" s="4"/>
      <c r="E58" s="4"/>
      <c r="F58" s="4"/>
      <c r="G58" s="4"/>
    </row>
    <row r="59" spans="1:7" x14ac:dyDescent="0.3">
      <c r="A59" s="4"/>
      <c r="B59" s="4"/>
      <c r="C59" s="4"/>
      <c r="D59" s="4"/>
      <c r="E59" s="4"/>
      <c r="F59" s="4"/>
      <c r="G59" s="4"/>
    </row>
    <row r="60" spans="1:7" x14ac:dyDescent="0.3">
      <c r="A60" s="4"/>
      <c r="B60" s="4"/>
      <c r="C60" s="4"/>
      <c r="D60" s="4"/>
      <c r="E60" s="4"/>
      <c r="F60" s="4"/>
      <c r="G60" s="4"/>
    </row>
    <row r="61" spans="1:7" x14ac:dyDescent="0.3">
      <c r="A61" s="4"/>
      <c r="B61" s="4"/>
      <c r="C61" s="4"/>
      <c r="D61" s="4"/>
      <c r="E61" s="4"/>
      <c r="F61" s="4"/>
      <c r="G61" s="4"/>
    </row>
    <row r="62" spans="1:7" x14ac:dyDescent="0.3">
      <c r="A62" s="4"/>
      <c r="B62" s="4"/>
      <c r="C62" s="4"/>
      <c r="D62" s="4"/>
      <c r="E62" s="4"/>
      <c r="F62" s="4"/>
      <c r="G62" s="4"/>
    </row>
    <row r="63" spans="1:7" x14ac:dyDescent="0.3">
      <c r="A63" s="4"/>
      <c r="B63" s="4"/>
      <c r="C63" s="4"/>
      <c r="D63" s="4"/>
      <c r="E63" s="4"/>
      <c r="F63" s="4"/>
      <c r="G63" s="4"/>
    </row>
    <row r="64" spans="1:7" x14ac:dyDescent="0.3">
      <c r="A64" s="4"/>
      <c r="B64" s="4"/>
      <c r="C64" s="4"/>
      <c r="D64" s="4"/>
      <c r="E64" s="4"/>
      <c r="F64" s="4"/>
      <c r="G64" s="4"/>
    </row>
    <row r="65" spans="1:7" x14ac:dyDescent="0.3">
      <c r="A65" s="4"/>
      <c r="B65" s="4"/>
      <c r="C65" s="4"/>
      <c r="D65" s="4"/>
      <c r="E65" s="4"/>
      <c r="F65" s="4"/>
      <c r="G65" s="4"/>
    </row>
    <row r="66" spans="1:7" x14ac:dyDescent="0.3">
      <c r="A66" s="4"/>
      <c r="B66" s="4"/>
      <c r="C66" s="4"/>
      <c r="D66" s="4"/>
      <c r="E66" s="4"/>
      <c r="F66" s="4"/>
      <c r="G66" s="4"/>
    </row>
    <row r="67" spans="1:7" x14ac:dyDescent="0.3">
      <c r="A67" s="4"/>
      <c r="B67" s="4"/>
      <c r="C67" s="4"/>
      <c r="D67" s="4"/>
      <c r="E67" s="4"/>
      <c r="F67" s="4"/>
      <c r="G67" s="4"/>
    </row>
    <row r="68" spans="1:7" x14ac:dyDescent="0.3">
      <c r="A68" s="4"/>
      <c r="B68" s="4"/>
      <c r="C68" s="4"/>
      <c r="D68" s="4"/>
      <c r="E68" s="4"/>
      <c r="F68" s="4"/>
      <c r="G68" s="4"/>
    </row>
    <row r="69" spans="1:7" x14ac:dyDescent="0.3">
      <c r="A69" s="4"/>
      <c r="B69" s="4"/>
      <c r="C69" s="4"/>
      <c r="D69" s="4"/>
      <c r="E69" s="4"/>
      <c r="F69" s="4"/>
      <c r="G69" s="4"/>
    </row>
    <row r="70" spans="1:7" x14ac:dyDescent="0.3">
      <c r="A70" s="4"/>
      <c r="B70" s="4"/>
      <c r="C70" s="4"/>
      <c r="D70" s="4"/>
      <c r="E70" s="4"/>
      <c r="F70" s="4"/>
      <c r="G70" s="4"/>
    </row>
    <row r="71" spans="1:7" x14ac:dyDescent="0.3">
      <c r="A71" s="4"/>
      <c r="B71" s="4"/>
      <c r="C71" s="4"/>
      <c r="D71" s="4"/>
      <c r="E71" s="4"/>
      <c r="F71" s="4"/>
      <c r="G71" s="4"/>
    </row>
    <row r="72" spans="1:7" x14ac:dyDescent="0.3">
      <c r="A72" s="4"/>
      <c r="B72" s="4"/>
      <c r="C72" s="4"/>
      <c r="D72" s="4"/>
      <c r="E72" s="4"/>
      <c r="F72" s="4"/>
      <c r="G72" s="4"/>
    </row>
    <row r="73" spans="1:7" x14ac:dyDescent="0.3">
      <c r="A73" s="4"/>
      <c r="B73" s="4"/>
      <c r="C73" s="4"/>
      <c r="D73" s="4"/>
      <c r="E73" s="4"/>
      <c r="F73" s="4"/>
      <c r="G73" s="4"/>
    </row>
    <row r="74" spans="1:7" x14ac:dyDescent="0.3">
      <c r="A74" s="4"/>
      <c r="B74" s="4"/>
      <c r="C74" s="4"/>
      <c r="D74" s="4"/>
      <c r="E74" s="4"/>
      <c r="F74" s="4"/>
      <c r="G74" s="4"/>
    </row>
    <row r="75" spans="1:7" x14ac:dyDescent="0.3">
      <c r="A75" s="4"/>
      <c r="B75" s="4"/>
      <c r="C75" s="4"/>
      <c r="D75" s="4"/>
      <c r="E75" s="4"/>
      <c r="F75" s="4"/>
      <c r="G75" s="4"/>
    </row>
    <row r="76" spans="1:7" x14ac:dyDescent="0.3">
      <c r="A76" s="4"/>
      <c r="B76" s="4"/>
      <c r="C76" s="4"/>
      <c r="D76" s="4"/>
      <c r="E76" s="4"/>
      <c r="F76" s="4"/>
      <c r="G76" s="4"/>
    </row>
    <row r="77" spans="1:7" x14ac:dyDescent="0.3">
      <c r="A77" s="4"/>
      <c r="B77" s="4"/>
      <c r="C77" s="4"/>
      <c r="D77" s="4"/>
      <c r="E77" s="4"/>
      <c r="F77" s="4"/>
      <c r="G77" s="4"/>
    </row>
    <row r="78" spans="1:7" x14ac:dyDescent="0.3">
      <c r="A78" s="4"/>
      <c r="B78" s="4"/>
      <c r="C78" s="4"/>
      <c r="D78" s="4"/>
      <c r="E78" s="4"/>
      <c r="F78" s="4"/>
      <c r="G78" s="4"/>
    </row>
    <row r="79" spans="1:7" x14ac:dyDescent="0.3">
      <c r="A79" s="4"/>
      <c r="B79" s="4"/>
      <c r="C79" s="4"/>
      <c r="D79" s="4"/>
      <c r="E79" s="4"/>
      <c r="F79" s="4"/>
      <c r="G79" s="4"/>
    </row>
    <row r="80" spans="1:7" x14ac:dyDescent="0.3">
      <c r="A80" s="4"/>
      <c r="B80" s="4"/>
      <c r="C80" s="4"/>
      <c r="D80" s="4"/>
      <c r="E80" s="4"/>
      <c r="F80" s="4"/>
      <c r="G80" s="4"/>
    </row>
    <row r="81" spans="1:7" x14ac:dyDescent="0.3">
      <c r="A81" s="4"/>
      <c r="B81" s="4"/>
      <c r="C81" s="4"/>
      <c r="D81" s="4"/>
      <c r="E81" s="4"/>
      <c r="F81" s="4"/>
      <c r="G81" s="4"/>
    </row>
    <row r="82" spans="1:7" x14ac:dyDescent="0.3">
      <c r="A82" s="4"/>
      <c r="B82" s="4"/>
      <c r="C82" s="4"/>
      <c r="D82" s="4"/>
      <c r="E82" s="4"/>
      <c r="F82" s="4"/>
      <c r="G82" s="4"/>
    </row>
    <row r="83" spans="1:7" x14ac:dyDescent="0.3">
      <c r="A83" s="4"/>
      <c r="B83" s="4"/>
      <c r="C83" s="4"/>
      <c r="D83" s="4"/>
      <c r="E83" s="4"/>
      <c r="F83" s="4"/>
      <c r="G83" s="4"/>
    </row>
    <row r="84" spans="1:7" x14ac:dyDescent="0.3">
      <c r="A84" s="4"/>
      <c r="B84" s="4"/>
      <c r="C84" s="4"/>
      <c r="D84" s="4"/>
      <c r="E84" s="4"/>
      <c r="F84" s="4"/>
      <c r="G84" s="4"/>
    </row>
    <row r="85" spans="1:7" x14ac:dyDescent="0.3">
      <c r="A85" s="4"/>
      <c r="B85" s="4"/>
      <c r="C85" s="4"/>
      <c r="D85" s="4"/>
      <c r="E85" s="4"/>
      <c r="F85" s="4"/>
      <c r="G85" s="4"/>
    </row>
    <row r="86" spans="1:7" x14ac:dyDescent="0.3">
      <c r="A86" s="4"/>
      <c r="B86" s="4"/>
      <c r="C86" s="4"/>
      <c r="D86" s="4"/>
      <c r="E86" s="4"/>
      <c r="F86" s="4"/>
      <c r="G86" s="4"/>
    </row>
    <row r="87" spans="1:7" x14ac:dyDescent="0.3">
      <c r="A87" s="4"/>
      <c r="B87" s="4"/>
      <c r="C87" s="4"/>
      <c r="D87" s="4"/>
      <c r="E87" s="4"/>
      <c r="F87" s="4"/>
      <c r="G87" s="4"/>
    </row>
    <row r="88" spans="1:7" x14ac:dyDescent="0.3">
      <c r="A88" s="4"/>
      <c r="B88" s="4"/>
      <c r="C88" s="4"/>
      <c r="D88" s="4"/>
      <c r="E88" s="4"/>
      <c r="F88" s="4"/>
      <c r="G88" s="4"/>
    </row>
    <row r="89" spans="1:7" x14ac:dyDescent="0.3">
      <c r="A89" s="4"/>
      <c r="B89" s="4"/>
      <c r="C89" s="4"/>
      <c r="D89" s="4"/>
      <c r="E89" s="4"/>
      <c r="F89" s="4"/>
      <c r="G89" s="4"/>
    </row>
    <row r="90" spans="1:7" x14ac:dyDescent="0.3">
      <c r="A90" s="4"/>
      <c r="B90" s="4"/>
      <c r="C90" s="4"/>
      <c r="D90" s="4"/>
      <c r="E90" s="4"/>
      <c r="F90" s="4"/>
      <c r="G90" s="4"/>
    </row>
    <row r="91" spans="1:7" x14ac:dyDescent="0.3">
      <c r="A91" s="4"/>
      <c r="B91" s="4"/>
      <c r="C91" s="4"/>
      <c r="D91" s="4"/>
      <c r="E91" s="4"/>
      <c r="F91" s="4"/>
      <c r="G91" s="4"/>
    </row>
    <row r="92" spans="1:7" x14ac:dyDescent="0.3">
      <c r="A92" s="4"/>
      <c r="B92" s="4"/>
      <c r="C92" s="4"/>
      <c r="D92" s="4"/>
      <c r="E92" s="4"/>
      <c r="F92" s="4"/>
      <c r="G92" s="4"/>
    </row>
    <row r="93" spans="1:7" x14ac:dyDescent="0.3">
      <c r="A93" s="4"/>
      <c r="B93" s="4"/>
      <c r="C93" s="4"/>
      <c r="D93" s="4"/>
      <c r="E93" s="4"/>
      <c r="F93" s="4"/>
      <c r="G93" s="4"/>
    </row>
    <row r="94" spans="1:7" x14ac:dyDescent="0.3">
      <c r="A94" s="4"/>
      <c r="B94" s="4"/>
      <c r="C94" s="4"/>
      <c r="D94" s="4"/>
      <c r="E94" s="4"/>
      <c r="F94" s="4"/>
      <c r="G94" s="4"/>
    </row>
    <row r="95" spans="1:7" x14ac:dyDescent="0.3">
      <c r="A95" s="4"/>
      <c r="B95" s="4"/>
      <c r="C95" s="4"/>
      <c r="D95" s="4"/>
      <c r="E95" s="4"/>
      <c r="F95" s="4"/>
      <c r="G95" s="4"/>
    </row>
    <row r="96" spans="1:7" x14ac:dyDescent="0.3">
      <c r="A96" s="4"/>
      <c r="B96" s="4"/>
      <c r="C96" s="4"/>
      <c r="D96" s="4"/>
      <c r="E96" s="4"/>
      <c r="F96" s="4"/>
      <c r="G96" s="4"/>
    </row>
    <row r="97" spans="1:7" x14ac:dyDescent="0.3">
      <c r="A97" s="4"/>
      <c r="B97" s="4"/>
      <c r="C97" s="4"/>
      <c r="D97" s="4"/>
      <c r="E97" s="4"/>
      <c r="F97" s="4"/>
      <c r="G97" s="4"/>
    </row>
    <row r="98" spans="1:7" x14ac:dyDescent="0.3">
      <c r="A98" s="4"/>
      <c r="B98" s="4"/>
      <c r="C98" s="4"/>
      <c r="D98" s="4"/>
      <c r="E98" s="4"/>
      <c r="F98" s="4"/>
      <c r="G98" s="4"/>
    </row>
    <row r="99" spans="1:7" x14ac:dyDescent="0.3">
      <c r="A99" s="4"/>
      <c r="B99" s="4"/>
      <c r="C99" s="4"/>
      <c r="D99" s="4"/>
      <c r="E99" s="4"/>
      <c r="F99" s="4"/>
      <c r="G99" s="4"/>
    </row>
    <row r="100" spans="1:7" x14ac:dyDescent="0.3">
      <c r="A100" s="4"/>
      <c r="B100" s="4"/>
      <c r="C100" s="4"/>
      <c r="D100" s="4"/>
      <c r="E100" s="4"/>
      <c r="F100" s="4"/>
      <c r="G100" s="4"/>
    </row>
    <row r="101" spans="1:7" x14ac:dyDescent="0.3">
      <c r="A101" s="4"/>
      <c r="B101" s="4"/>
      <c r="C101" s="4"/>
      <c r="D101" s="4"/>
      <c r="E101" s="4"/>
      <c r="F101" s="4"/>
      <c r="G101" s="4"/>
    </row>
    <row r="102" spans="1:7" x14ac:dyDescent="0.3">
      <c r="A102" s="4"/>
      <c r="B102" s="4"/>
      <c r="C102" s="4"/>
      <c r="D102" s="4"/>
      <c r="E102" s="4"/>
      <c r="F102" s="4"/>
      <c r="G102" s="4"/>
    </row>
    <row r="103" spans="1:7" x14ac:dyDescent="0.3">
      <c r="A103" s="4"/>
      <c r="B103" s="4"/>
      <c r="C103" s="4"/>
      <c r="D103" s="4"/>
      <c r="E103" s="4"/>
      <c r="F103" s="4"/>
      <c r="G103" s="4"/>
    </row>
    <row r="104" spans="1:7" x14ac:dyDescent="0.3">
      <c r="A104" s="4"/>
      <c r="B104" s="4"/>
      <c r="C104" s="4"/>
      <c r="D104" s="4"/>
      <c r="E104" s="4"/>
      <c r="F104" s="4"/>
      <c r="G104" s="4"/>
    </row>
    <row r="105" spans="1:7" x14ac:dyDescent="0.3">
      <c r="A105" s="4"/>
      <c r="B105" s="4"/>
      <c r="C105" s="4"/>
      <c r="D105" s="4"/>
      <c r="E105" s="4"/>
      <c r="F105" s="4"/>
      <c r="G105" s="4"/>
    </row>
    <row r="106" spans="1:7" x14ac:dyDescent="0.3">
      <c r="A106" s="4"/>
      <c r="B106" s="4"/>
      <c r="C106" s="4"/>
      <c r="D106" s="4"/>
      <c r="E106" s="4"/>
      <c r="F106" s="4"/>
      <c r="G106" s="4"/>
    </row>
    <row r="107" spans="1:7" x14ac:dyDescent="0.3">
      <c r="A107" s="4"/>
      <c r="B107" s="4"/>
      <c r="C107" s="4"/>
      <c r="D107" s="4"/>
      <c r="E107" s="4"/>
      <c r="F107" s="4"/>
      <c r="G107" s="4"/>
    </row>
    <row r="108" spans="1:7" x14ac:dyDescent="0.3">
      <c r="A108" s="4"/>
      <c r="B108" s="4"/>
      <c r="C108" s="4"/>
      <c r="D108" s="4"/>
      <c r="E108" s="4"/>
      <c r="F108" s="4"/>
      <c r="G108" s="4"/>
    </row>
    <row r="109" spans="1:7" x14ac:dyDescent="0.3">
      <c r="A109" s="4"/>
      <c r="B109" s="4"/>
      <c r="C109" s="4"/>
      <c r="D109" s="4"/>
      <c r="E109" s="4"/>
      <c r="F109" s="4"/>
      <c r="G109" s="4"/>
    </row>
    <row r="110" spans="1:7" x14ac:dyDescent="0.3">
      <c r="A110" s="4"/>
      <c r="B110" s="4"/>
      <c r="C110" s="4"/>
      <c r="D110" s="4"/>
      <c r="E110" s="4"/>
      <c r="F110" s="4"/>
      <c r="G110" s="4"/>
    </row>
    <row r="111" spans="1:7" x14ac:dyDescent="0.3">
      <c r="A111" s="4"/>
      <c r="B111" s="4"/>
      <c r="C111" s="4"/>
      <c r="D111" s="4"/>
      <c r="E111" s="4"/>
      <c r="F111" s="4"/>
      <c r="G111" s="4"/>
    </row>
    <row r="112" spans="1:7" x14ac:dyDescent="0.3">
      <c r="A112" s="4"/>
      <c r="B112" s="4"/>
      <c r="C112" s="4"/>
      <c r="D112" s="4"/>
      <c r="E112" s="4"/>
      <c r="F112" s="4"/>
      <c r="G112" s="4"/>
    </row>
    <row r="113" spans="1:7" x14ac:dyDescent="0.3">
      <c r="A113" s="4"/>
      <c r="B113" s="4"/>
      <c r="C113" s="4"/>
      <c r="D113" s="4"/>
      <c r="E113" s="4"/>
      <c r="F113" s="4"/>
      <c r="G113" s="4"/>
    </row>
    <row r="114" spans="1:7" x14ac:dyDescent="0.3">
      <c r="A114" s="4"/>
      <c r="B114" s="4"/>
      <c r="C114" s="4"/>
      <c r="D114" s="4"/>
      <c r="E114" s="4"/>
      <c r="F114" s="4"/>
      <c r="G114" s="4"/>
    </row>
    <row r="115" spans="1:7" x14ac:dyDescent="0.3">
      <c r="A115" s="4"/>
      <c r="B115" s="4"/>
      <c r="C115" s="4"/>
      <c r="D115" s="4"/>
      <c r="E115" s="4"/>
      <c r="F115" s="4"/>
      <c r="G115" s="4"/>
    </row>
    <row r="116" spans="1:7" x14ac:dyDescent="0.3">
      <c r="A116" s="4"/>
      <c r="B116" s="4"/>
      <c r="C116" s="4"/>
      <c r="D116" s="4"/>
      <c r="E116" s="4"/>
      <c r="F116" s="4"/>
      <c r="G116" s="4"/>
    </row>
    <row r="117" spans="1:7" x14ac:dyDescent="0.3">
      <c r="A117" s="4"/>
      <c r="B117" s="4"/>
      <c r="C117" s="4"/>
      <c r="D117" s="4"/>
      <c r="E117" s="4"/>
      <c r="F117" s="4"/>
      <c r="G117" s="4"/>
    </row>
    <row r="118" spans="1:7" x14ac:dyDescent="0.3">
      <c r="A118" s="4"/>
      <c r="B118" s="4"/>
      <c r="C118" s="4"/>
      <c r="D118" s="4"/>
      <c r="E118" s="4"/>
      <c r="F118" s="4"/>
      <c r="G118" s="4"/>
    </row>
    <row r="119" spans="1:7" x14ac:dyDescent="0.3">
      <c r="A119" s="4"/>
      <c r="B119" s="4"/>
      <c r="C119" s="4"/>
      <c r="D119" s="4"/>
      <c r="E119" s="4"/>
      <c r="F119" s="4"/>
      <c r="G119" s="4"/>
    </row>
    <row r="120" spans="1:7" x14ac:dyDescent="0.3">
      <c r="A120" s="4"/>
      <c r="B120" s="4"/>
      <c r="C120" s="4"/>
      <c r="D120" s="4"/>
      <c r="E120" s="4"/>
      <c r="F120" s="4"/>
      <c r="G120" s="4"/>
    </row>
    <row r="121" spans="1:7" x14ac:dyDescent="0.3">
      <c r="A121" s="4"/>
      <c r="B121" s="4"/>
      <c r="C121" s="4"/>
      <c r="D121" s="4"/>
      <c r="E121" s="4"/>
      <c r="F121" s="4"/>
      <c r="G121" s="4"/>
    </row>
    <row r="122" spans="1:7" x14ac:dyDescent="0.3">
      <c r="A122" s="4"/>
      <c r="B122" s="4"/>
      <c r="C122" s="4"/>
      <c r="D122" s="4"/>
      <c r="E122" s="4"/>
      <c r="F122" s="4"/>
      <c r="G122" s="4"/>
    </row>
    <row r="123" spans="1:7" x14ac:dyDescent="0.3">
      <c r="A123" s="4"/>
      <c r="B123" s="4"/>
      <c r="C123" s="4"/>
      <c r="D123" s="4"/>
      <c r="E123" s="4"/>
      <c r="F123" s="4"/>
      <c r="G123" s="4"/>
    </row>
    <row r="124" spans="1:7" x14ac:dyDescent="0.3">
      <c r="A124" s="4"/>
      <c r="B124" s="4"/>
      <c r="C124" s="4"/>
      <c r="D124" s="4"/>
      <c r="E124" s="4"/>
      <c r="F124" s="4"/>
      <c r="G124" s="4"/>
    </row>
    <row r="125" spans="1:7" x14ac:dyDescent="0.3">
      <c r="A125" s="4"/>
      <c r="B125" s="4"/>
      <c r="C125" s="4"/>
      <c r="D125" s="4"/>
      <c r="E125" s="4"/>
      <c r="F125" s="4"/>
      <c r="G125" s="4"/>
    </row>
    <row r="126" spans="1:7" x14ac:dyDescent="0.3">
      <c r="A126" s="4"/>
      <c r="B126" s="4"/>
      <c r="C126" s="4"/>
      <c r="D126" s="4"/>
      <c r="E126" s="4"/>
      <c r="F126" s="4"/>
      <c r="G126" s="4"/>
    </row>
    <row r="127" spans="1:7" x14ac:dyDescent="0.3">
      <c r="A127" s="4"/>
      <c r="B127" s="4"/>
      <c r="C127" s="4"/>
      <c r="D127" s="4"/>
      <c r="E127" s="4"/>
      <c r="F127" s="4"/>
      <c r="G127" s="4"/>
    </row>
    <row r="128" spans="1:7" x14ac:dyDescent="0.3">
      <c r="A128" s="4"/>
      <c r="B128" s="4"/>
      <c r="C128" s="4"/>
      <c r="D128" s="4"/>
      <c r="E128" s="4"/>
      <c r="F128" s="4"/>
      <c r="G128" s="4"/>
    </row>
    <row r="129" spans="1:7" x14ac:dyDescent="0.3">
      <c r="A129" s="3"/>
      <c r="B129" s="3"/>
      <c r="C129" s="3"/>
      <c r="D129" s="3"/>
      <c r="E129" s="3"/>
      <c r="F129" s="3"/>
      <c r="G129" s="3"/>
    </row>
  </sheetData>
  <mergeCells count="3">
    <mergeCell ref="A3:A5"/>
    <mergeCell ref="A6:A8"/>
    <mergeCell ref="A10:F10"/>
  </mergeCells>
  <phoneticPr fontId="1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762A0-EED8-4374-A615-6D7B6043630B}">
  <dimension ref="A1:C18"/>
  <sheetViews>
    <sheetView zoomScaleNormal="100" workbookViewId="0">
      <selection activeCell="A21" sqref="A21"/>
    </sheetView>
  </sheetViews>
  <sheetFormatPr defaultColWidth="8.9140625" defaultRowHeight="14" x14ac:dyDescent="0.3"/>
  <cols>
    <col min="1" max="1" width="25.58203125" style="22" customWidth="1"/>
    <col min="2" max="2" width="8.9140625" style="22"/>
    <col min="3" max="3" width="19.25" style="22" customWidth="1"/>
    <col min="4" max="16384" width="8.9140625" style="22"/>
  </cols>
  <sheetData>
    <row r="1" spans="1:3" ht="19.75" customHeight="1" x14ac:dyDescent="0.3">
      <c r="A1" s="140" t="s">
        <v>1004</v>
      </c>
      <c r="B1" s="140"/>
      <c r="C1" s="140"/>
    </row>
    <row r="2" spans="1:3" x14ac:dyDescent="0.3">
      <c r="A2" s="41" t="s">
        <v>29</v>
      </c>
      <c r="B2" s="41" t="s">
        <v>28</v>
      </c>
      <c r="C2" s="41" t="s">
        <v>981</v>
      </c>
    </row>
    <row r="3" spans="1:3" x14ac:dyDescent="0.3">
      <c r="A3" s="53" t="s">
        <v>922</v>
      </c>
      <c r="B3" s="54">
        <v>0.68520000000000003</v>
      </c>
      <c r="C3" s="53" t="s">
        <v>108</v>
      </c>
    </row>
    <row r="4" spans="1:3" x14ac:dyDescent="0.3">
      <c r="A4" s="53" t="s">
        <v>923</v>
      </c>
      <c r="B4" s="54">
        <v>0.748</v>
      </c>
      <c r="C4" s="53" t="s">
        <v>108</v>
      </c>
    </row>
    <row r="5" spans="1:3" ht="14.5" x14ac:dyDescent="0.3">
      <c r="A5" s="53" t="s">
        <v>982</v>
      </c>
      <c r="B5" s="54">
        <v>0.52890000000000004</v>
      </c>
      <c r="C5" s="53" t="s">
        <v>108</v>
      </c>
    </row>
    <row r="6" spans="1:3" x14ac:dyDescent="0.3">
      <c r="A6" s="53" t="s">
        <v>924</v>
      </c>
      <c r="B6" s="54">
        <v>0.47249999999999998</v>
      </c>
      <c r="C6" s="53" t="s">
        <v>108</v>
      </c>
    </row>
    <row r="7" spans="1:3" ht="14.5" x14ac:dyDescent="0.3">
      <c r="A7" s="53" t="s">
        <v>983</v>
      </c>
      <c r="B7" s="54">
        <v>0.75649999999999995</v>
      </c>
      <c r="C7" s="53" t="s">
        <v>108</v>
      </c>
    </row>
    <row r="8" spans="1:3" ht="14.5" x14ac:dyDescent="0.3">
      <c r="A8" s="53" t="s">
        <v>984</v>
      </c>
      <c r="B8" s="54">
        <v>0.78949999999999998</v>
      </c>
      <c r="C8" s="53" t="s">
        <v>108</v>
      </c>
    </row>
    <row r="9" spans="1:3" x14ac:dyDescent="0.3">
      <c r="A9" s="53" t="s">
        <v>925</v>
      </c>
      <c r="B9" s="54">
        <v>0.19489999999999999</v>
      </c>
      <c r="C9" s="53" t="s">
        <v>108</v>
      </c>
    </row>
    <row r="10" spans="1:3" ht="14.5" x14ac:dyDescent="0.3">
      <c r="A10" s="53" t="s">
        <v>985</v>
      </c>
      <c r="B10" s="54">
        <v>0.44180000000000003</v>
      </c>
      <c r="C10" s="53" t="s">
        <v>108</v>
      </c>
    </row>
    <row r="11" spans="1:3" ht="14.5" x14ac:dyDescent="0.3">
      <c r="A11" s="53" t="s">
        <v>986</v>
      </c>
      <c r="B11" s="54">
        <v>0.26590000000000003</v>
      </c>
      <c r="C11" s="53" t="s">
        <v>108</v>
      </c>
    </row>
    <row r="12" spans="1:3" ht="14.5" x14ac:dyDescent="0.3">
      <c r="A12" s="53" t="s">
        <v>987</v>
      </c>
      <c r="B12" s="54">
        <v>0.45569999999999999</v>
      </c>
      <c r="C12" s="53" t="s">
        <v>108</v>
      </c>
    </row>
    <row r="13" spans="1:3" x14ac:dyDescent="0.3">
      <c r="A13" s="53" t="s">
        <v>926</v>
      </c>
      <c r="B13" s="54">
        <v>-2.8900000000000002E-3</v>
      </c>
      <c r="C13" s="53">
        <v>0.69399999999999995</v>
      </c>
    </row>
    <row r="14" spans="1:3" ht="14.5" x14ac:dyDescent="0.3">
      <c r="A14" s="53" t="s">
        <v>988</v>
      </c>
      <c r="B14" s="54">
        <v>0.70650000000000002</v>
      </c>
      <c r="C14" s="53" t="s">
        <v>108</v>
      </c>
    </row>
    <row r="15" spans="1:3" ht="14.5" x14ac:dyDescent="0.3">
      <c r="A15" s="53" t="s">
        <v>989</v>
      </c>
      <c r="B15" s="54">
        <v>0.76</v>
      </c>
      <c r="C15" s="53" t="s">
        <v>108</v>
      </c>
    </row>
    <row r="16" spans="1:3" ht="14.5" x14ac:dyDescent="0.3">
      <c r="A16" s="53" t="s">
        <v>990</v>
      </c>
      <c r="B16" s="54">
        <v>0.49590000000000001</v>
      </c>
      <c r="C16" s="53" t="s">
        <v>108</v>
      </c>
    </row>
    <row r="17" spans="1:3" ht="14.5" x14ac:dyDescent="0.3">
      <c r="A17" s="55" t="s">
        <v>991</v>
      </c>
      <c r="B17" s="56">
        <v>0.19600000000000001</v>
      </c>
      <c r="C17" s="55" t="s">
        <v>108</v>
      </c>
    </row>
    <row r="18" spans="1:3" x14ac:dyDescent="0.3">
      <c r="A18" s="57"/>
      <c r="B18" s="57"/>
      <c r="C18" s="57"/>
    </row>
  </sheetData>
  <phoneticPr fontId="1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7A367-3667-414C-BFCD-3846661407BB}">
  <dimension ref="A1:L21"/>
  <sheetViews>
    <sheetView workbookViewId="0">
      <selection activeCell="A2" sqref="A2"/>
    </sheetView>
  </sheetViews>
  <sheetFormatPr defaultRowHeight="14" x14ac:dyDescent="0.3"/>
  <cols>
    <col min="3" max="3" width="14.08203125" customWidth="1"/>
    <col min="7" max="7" width="18.4140625" customWidth="1"/>
    <col min="8" max="8" width="8.9140625" style="29"/>
    <col min="9" max="9" width="27" style="29" customWidth="1"/>
    <col min="10" max="10" width="9.6640625" style="29" customWidth="1"/>
    <col min="11" max="11" width="28.33203125" style="29" customWidth="1"/>
    <col min="12" max="12" width="8.9140625" style="29"/>
  </cols>
  <sheetData>
    <row r="1" spans="1:12" ht="15.5" x14ac:dyDescent="0.3">
      <c r="A1" s="62" t="s">
        <v>992</v>
      </c>
      <c r="B1" s="62"/>
      <c r="C1" s="62"/>
      <c r="D1" s="62"/>
      <c r="E1" s="62"/>
      <c r="F1" s="62"/>
      <c r="G1" s="62"/>
      <c r="H1" s="63"/>
      <c r="I1" s="63"/>
      <c r="J1" s="64"/>
      <c r="K1" s="58"/>
      <c r="L1" s="58"/>
    </row>
    <row r="2" spans="1:12" x14ac:dyDescent="0.3">
      <c r="A2" s="41" t="s">
        <v>16</v>
      </c>
      <c r="B2" s="41" t="s">
        <v>993</v>
      </c>
      <c r="C2" s="41" t="s">
        <v>14</v>
      </c>
      <c r="D2" s="41" t="s">
        <v>993</v>
      </c>
      <c r="E2" s="41" t="s">
        <v>12</v>
      </c>
      <c r="F2" s="41" t="s">
        <v>993</v>
      </c>
      <c r="G2" s="41" t="s">
        <v>6</v>
      </c>
      <c r="H2" s="41" t="s">
        <v>993</v>
      </c>
      <c r="I2" s="41" t="s">
        <v>8</v>
      </c>
      <c r="J2" s="41" t="s">
        <v>993</v>
      </c>
      <c r="K2" s="41" t="s">
        <v>920</v>
      </c>
      <c r="L2" s="41" t="s">
        <v>993</v>
      </c>
    </row>
    <row r="3" spans="1:12" x14ac:dyDescent="0.3">
      <c r="A3" s="39" t="s">
        <v>951</v>
      </c>
      <c r="B3" s="59">
        <v>73.738699999999994</v>
      </c>
      <c r="C3" s="59" t="s">
        <v>951</v>
      </c>
      <c r="D3" s="59">
        <v>24.7608</v>
      </c>
      <c r="E3" s="59" t="s">
        <v>952</v>
      </c>
      <c r="F3" s="59">
        <v>1.1079999999999999</v>
      </c>
      <c r="G3" s="59" t="s">
        <v>952</v>
      </c>
      <c r="H3" s="59">
        <v>11.460699999999999</v>
      </c>
      <c r="I3" s="59" t="s">
        <v>952</v>
      </c>
      <c r="J3" s="59">
        <v>1.0496999999999999</v>
      </c>
      <c r="K3" s="59" t="s">
        <v>952</v>
      </c>
      <c r="L3" s="59">
        <v>1.2732000000000001</v>
      </c>
    </row>
    <row r="4" spans="1:12" x14ac:dyDescent="0.3">
      <c r="A4" s="39" t="s">
        <v>953</v>
      </c>
      <c r="B4" s="59">
        <v>13.0807</v>
      </c>
      <c r="C4" s="59" t="s">
        <v>953</v>
      </c>
      <c r="D4" s="59">
        <v>48.173200000000001</v>
      </c>
      <c r="E4" s="59" t="s">
        <v>954</v>
      </c>
      <c r="F4" s="59">
        <v>2.9508999999999999</v>
      </c>
      <c r="G4" s="59" t="s">
        <v>951</v>
      </c>
      <c r="H4" s="59">
        <v>7.2374999999999998</v>
      </c>
      <c r="I4" s="59" t="s">
        <v>951</v>
      </c>
      <c r="J4" s="59">
        <v>9.2735000000000003</v>
      </c>
      <c r="K4" s="59" t="s">
        <v>951</v>
      </c>
      <c r="L4" s="59">
        <v>9.9096000000000011</v>
      </c>
    </row>
    <row r="5" spans="1:12" x14ac:dyDescent="0.3">
      <c r="A5" s="39" t="s">
        <v>955</v>
      </c>
      <c r="B5" s="59">
        <v>3.4528000000000003</v>
      </c>
      <c r="C5" s="59" t="s">
        <v>955</v>
      </c>
      <c r="D5" s="59">
        <v>12.3902</v>
      </c>
      <c r="E5" s="59" t="s">
        <v>955</v>
      </c>
      <c r="F5" s="59">
        <v>16.709099999999999</v>
      </c>
      <c r="G5" s="59" t="s">
        <v>955</v>
      </c>
      <c r="H5" s="59">
        <v>33.144500000000001</v>
      </c>
      <c r="I5" s="59" t="s">
        <v>955</v>
      </c>
      <c r="J5" s="59">
        <v>23.3293</v>
      </c>
      <c r="K5" s="59" t="s">
        <v>955</v>
      </c>
      <c r="L5" s="59">
        <v>25.7928</v>
      </c>
    </row>
    <row r="6" spans="1:12" x14ac:dyDescent="0.3">
      <c r="A6" s="39" t="s">
        <v>956</v>
      </c>
      <c r="B6" s="59">
        <v>2.1409000000000002</v>
      </c>
      <c r="C6" s="59" t="s">
        <v>957</v>
      </c>
      <c r="D6" s="59">
        <v>1.0371999999999999</v>
      </c>
      <c r="E6" s="59" t="s">
        <v>958</v>
      </c>
      <c r="F6" s="59">
        <v>6.0942999999999996</v>
      </c>
      <c r="G6" s="59" t="s">
        <v>959</v>
      </c>
      <c r="H6" s="59">
        <v>3.9606000000000003</v>
      </c>
      <c r="I6" s="59" t="s">
        <v>954</v>
      </c>
      <c r="J6" s="59">
        <v>4.3264999999999993</v>
      </c>
      <c r="K6" s="59" t="s">
        <v>954</v>
      </c>
      <c r="L6" s="59">
        <v>4.8592000000000004</v>
      </c>
    </row>
    <row r="7" spans="1:12" x14ac:dyDescent="0.3">
      <c r="A7" s="39" t="s">
        <v>958</v>
      </c>
      <c r="B7" s="59">
        <v>1.5182</v>
      </c>
      <c r="C7" s="59" t="s">
        <v>958</v>
      </c>
      <c r="D7" s="59">
        <v>2.2509000000000001</v>
      </c>
      <c r="E7" s="59" t="s">
        <v>951</v>
      </c>
      <c r="F7" s="59">
        <v>30.703099999999999</v>
      </c>
      <c r="G7" s="59" t="s">
        <v>960</v>
      </c>
      <c r="H7" s="59">
        <v>11.1006</v>
      </c>
      <c r="I7" s="59" t="s">
        <v>960</v>
      </c>
      <c r="J7" s="59">
        <v>1.0736000000000001</v>
      </c>
      <c r="K7" s="59" t="s">
        <v>960</v>
      </c>
      <c r="L7" s="59">
        <v>1.9395</v>
      </c>
    </row>
    <row r="8" spans="1:12" x14ac:dyDescent="0.3">
      <c r="A8" s="39"/>
      <c r="B8" s="59"/>
      <c r="C8" s="59"/>
      <c r="D8" s="59"/>
      <c r="E8" s="59" t="s">
        <v>953</v>
      </c>
      <c r="F8" s="59">
        <v>4.1970000000000001</v>
      </c>
      <c r="G8" s="59" t="s">
        <v>961</v>
      </c>
      <c r="H8" s="59">
        <v>3.6658999999999997</v>
      </c>
      <c r="I8" s="59" t="s">
        <v>958</v>
      </c>
      <c r="J8" s="59">
        <v>4.6791</v>
      </c>
      <c r="K8" s="59" t="s">
        <v>958</v>
      </c>
      <c r="L8" s="59">
        <v>4.0782999999999996</v>
      </c>
    </row>
    <row r="9" spans="1:12" x14ac:dyDescent="0.3">
      <c r="A9" s="39"/>
      <c r="B9" s="59"/>
      <c r="C9" s="59"/>
      <c r="D9" s="59"/>
      <c r="E9" s="59" t="s">
        <v>957</v>
      </c>
      <c r="F9" s="59">
        <v>2.5373000000000001</v>
      </c>
      <c r="G9" s="59" t="s">
        <v>954</v>
      </c>
      <c r="H9" s="59">
        <v>3.4003999999999999</v>
      </c>
      <c r="I9" s="59" t="s">
        <v>953</v>
      </c>
      <c r="J9" s="59">
        <v>2.6151</v>
      </c>
      <c r="K9" s="59" t="s">
        <v>953</v>
      </c>
      <c r="L9" s="59">
        <v>3.9533999999999998</v>
      </c>
    </row>
    <row r="10" spans="1:12" x14ac:dyDescent="0.3">
      <c r="A10" s="39"/>
      <c r="B10" s="59"/>
      <c r="C10" s="59"/>
      <c r="D10" s="59"/>
      <c r="E10" s="59" t="s">
        <v>962</v>
      </c>
      <c r="F10" s="59">
        <v>1.2906</v>
      </c>
      <c r="G10" s="59" t="s">
        <v>958</v>
      </c>
      <c r="H10" s="59">
        <v>2.7934000000000001</v>
      </c>
      <c r="I10" s="59" t="s">
        <v>957</v>
      </c>
      <c r="J10" s="59">
        <v>2.2077</v>
      </c>
      <c r="K10" s="59" t="s">
        <v>957</v>
      </c>
      <c r="L10" s="59">
        <v>2.3961000000000001</v>
      </c>
    </row>
    <row r="11" spans="1:12" x14ac:dyDescent="0.3">
      <c r="A11" s="39"/>
      <c r="B11" s="59"/>
      <c r="C11" s="59"/>
      <c r="D11" s="59"/>
      <c r="E11" s="59" t="s">
        <v>963</v>
      </c>
      <c r="F11" s="59">
        <v>1.3978999999999999</v>
      </c>
      <c r="G11" s="59" t="s">
        <v>953</v>
      </c>
      <c r="H11" s="59">
        <v>2.1726000000000001</v>
      </c>
      <c r="I11" s="59" t="s">
        <v>962</v>
      </c>
      <c r="J11" s="59">
        <v>7.2013999999999996</v>
      </c>
      <c r="K11" s="59" t="s">
        <v>962</v>
      </c>
      <c r="L11" s="59">
        <v>6.5388999999999999</v>
      </c>
    </row>
    <row r="12" spans="1:12" x14ac:dyDescent="0.3">
      <c r="A12" s="39"/>
      <c r="B12" s="59"/>
      <c r="C12" s="59"/>
      <c r="D12" s="59"/>
      <c r="E12" s="59" t="s">
        <v>964</v>
      </c>
      <c r="F12" s="59">
        <v>1.3109999999999999</v>
      </c>
      <c r="G12" s="59" t="s">
        <v>957</v>
      </c>
      <c r="H12" s="59">
        <v>1.8287999999999998</v>
      </c>
      <c r="I12" s="59" t="s">
        <v>965</v>
      </c>
      <c r="J12" s="59">
        <v>1.0509999999999999</v>
      </c>
      <c r="K12" s="59" t="s">
        <v>963</v>
      </c>
      <c r="L12" s="59">
        <v>1.1193</v>
      </c>
    </row>
    <row r="13" spans="1:12" x14ac:dyDescent="0.3">
      <c r="A13" s="39"/>
      <c r="B13" s="59"/>
      <c r="C13" s="59"/>
      <c r="D13" s="59"/>
      <c r="E13" s="59" t="s">
        <v>966</v>
      </c>
      <c r="F13" s="59">
        <v>5.0788000000000002</v>
      </c>
      <c r="G13" s="59" t="s">
        <v>962</v>
      </c>
      <c r="H13" s="59">
        <v>1.0097</v>
      </c>
      <c r="I13" s="59" t="s">
        <v>967</v>
      </c>
      <c r="J13" s="59">
        <v>1.3861000000000001</v>
      </c>
      <c r="K13" s="59" t="s">
        <v>964</v>
      </c>
      <c r="L13" s="59">
        <v>2.1704999999999997</v>
      </c>
    </row>
    <row r="14" spans="1:12" x14ac:dyDescent="0.3">
      <c r="A14" s="39"/>
      <c r="B14" s="59"/>
      <c r="C14" s="59"/>
      <c r="D14" s="59"/>
      <c r="E14" s="59" t="s">
        <v>968</v>
      </c>
      <c r="F14" s="59">
        <v>2.9746000000000001</v>
      </c>
      <c r="G14" s="59"/>
      <c r="H14" s="59"/>
      <c r="I14" s="59" t="s">
        <v>963</v>
      </c>
      <c r="J14" s="59">
        <v>1.7753000000000001</v>
      </c>
      <c r="K14" s="59" t="s">
        <v>969</v>
      </c>
      <c r="L14" s="59">
        <v>1.2187999999999999</v>
      </c>
    </row>
    <row r="15" spans="1:12" x14ac:dyDescent="0.3">
      <c r="A15" s="39"/>
      <c r="B15" s="59"/>
      <c r="C15" s="59"/>
      <c r="D15" s="59"/>
      <c r="E15" s="59"/>
      <c r="F15" s="59"/>
      <c r="G15" s="59"/>
      <c r="H15" s="59"/>
      <c r="I15" s="59" t="s">
        <v>964</v>
      </c>
      <c r="J15" s="59">
        <v>2.1919999999999997</v>
      </c>
      <c r="K15" s="59"/>
      <c r="L15" s="59"/>
    </row>
    <row r="16" spans="1:12" x14ac:dyDescent="0.3">
      <c r="A16" s="39"/>
      <c r="B16" s="59"/>
      <c r="C16" s="59"/>
      <c r="D16" s="59"/>
      <c r="E16" s="59"/>
      <c r="F16" s="59"/>
      <c r="G16" s="59"/>
      <c r="H16" s="59"/>
      <c r="I16" s="59" t="s">
        <v>970</v>
      </c>
      <c r="J16" s="59">
        <v>1.0305</v>
      </c>
      <c r="K16" s="59"/>
      <c r="L16" s="59"/>
    </row>
    <row r="17" spans="1:12" x14ac:dyDescent="0.3">
      <c r="A17" s="39"/>
      <c r="B17" s="59"/>
      <c r="C17" s="59"/>
      <c r="D17" s="59"/>
      <c r="E17" s="59"/>
      <c r="F17" s="59"/>
      <c r="G17" s="59"/>
      <c r="H17" s="59"/>
      <c r="I17" s="59" t="s">
        <v>971</v>
      </c>
      <c r="J17" s="59">
        <v>1.0683</v>
      </c>
      <c r="K17" s="59"/>
      <c r="L17" s="59"/>
    </row>
    <row r="18" spans="1:12" x14ac:dyDescent="0.3">
      <c r="A18" s="60"/>
      <c r="B18" s="61"/>
      <c r="C18" s="61"/>
      <c r="D18" s="61"/>
      <c r="E18" s="61"/>
      <c r="F18" s="61"/>
      <c r="G18" s="61"/>
      <c r="H18" s="61"/>
      <c r="I18" s="61" t="s">
        <v>969</v>
      </c>
      <c r="J18" s="61">
        <v>1.0770999999999999</v>
      </c>
      <c r="K18" s="61"/>
      <c r="L18" s="61"/>
    </row>
    <row r="19" spans="1:12" x14ac:dyDescent="0.3">
      <c r="A19" s="14"/>
      <c r="B19" s="14"/>
      <c r="C19" s="14"/>
      <c r="D19" s="14"/>
      <c r="E19" s="14"/>
      <c r="F19" s="14"/>
      <c r="G19" s="14"/>
      <c r="H19" s="28"/>
      <c r="I19" s="28"/>
      <c r="J19" s="28"/>
      <c r="K19" s="28"/>
      <c r="L19" s="28"/>
    </row>
    <row r="20" spans="1:12" x14ac:dyDescent="0.3">
      <c r="A20" s="14"/>
      <c r="B20" s="14"/>
      <c r="C20" s="14"/>
      <c r="D20" s="14"/>
      <c r="E20" s="14"/>
      <c r="F20" s="14"/>
      <c r="G20" s="14"/>
      <c r="H20" s="28"/>
      <c r="I20" s="28"/>
      <c r="J20" s="28"/>
      <c r="K20" s="28"/>
      <c r="L20" s="28"/>
    </row>
    <row r="21" spans="1:12" x14ac:dyDescent="0.3">
      <c r="A21" s="14"/>
      <c r="B21" s="14"/>
      <c r="C21" s="14"/>
      <c r="D21" s="14"/>
      <c r="E21" s="14"/>
      <c r="F21" s="14"/>
      <c r="G21" s="14"/>
      <c r="H21" s="28"/>
      <c r="I21" s="28"/>
      <c r="J21" s="28"/>
      <c r="K21" s="28"/>
      <c r="L21" s="28"/>
    </row>
  </sheetData>
  <phoneticPr fontId="1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BCEC1-1CAE-4D3D-A44C-F75F645FC082}">
  <dimension ref="A1:W63"/>
  <sheetViews>
    <sheetView workbookViewId="0"/>
  </sheetViews>
  <sheetFormatPr defaultColWidth="8.9140625" defaultRowHeight="14" x14ac:dyDescent="0.3"/>
  <cols>
    <col min="1" max="16384" width="8.9140625" style="19"/>
  </cols>
  <sheetData>
    <row r="1" spans="1:23" ht="17.5" customHeight="1" thickBot="1" x14ac:dyDescent="0.35">
      <c r="A1" s="62" t="s">
        <v>994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</row>
    <row r="2" spans="1:23" ht="14.5" thickBot="1" x14ac:dyDescent="0.35">
      <c r="A2" s="65" t="s">
        <v>185</v>
      </c>
      <c r="B2" s="66"/>
      <c r="C2" s="65" t="s">
        <v>186</v>
      </c>
      <c r="D2" s="67"/>
      <c r="E2" s="67"/>
      <c r="F2" s="67"/>
      <c r="G2" s="67"/>
      <c r="H2" s="66"/>
      <c r="I2" s="65" t="s">
        <v>187</v>
      </c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6"/>
    </row>
    <row r="3" spans="1:23" x14ac:dyDescent="0.3">
      <c r="A3" s="79" t="s">
        <v>188</v>
      </c>
      <c r="B3" s="79" t="s">
        <v>189</v>
      </c>
      <c r="C3" s="79" t="s">
        <v>16</v>
      </c>
      <c r="D3" s="79" t="s">
        <v>14</v>
      </c>
      <c r="E3" s="79" t="s">
        <v>12</v>
      </c>
      <c r="F3" s="79" t="s">
        <v>6</v>
      </c>
      <c r="G3" s="79" t="s">
        <v>919</v>
      </c>
      <c r="H3" s="79" t="s">
        <v>8</v>
      </c>
      <c r="I3" s="80" t="s">
        <v>190</v>
      </c>
      <c r="J3" s="80" t="s">
        <v>927</v>
      </c>
      <c r="K3" s="80" t="s">
        <v>191</v>
      </c>
      <c r="L3" s="80" t="s">
        <v>192</v>
      </c>
      <c r="M3" s="80" t="s">
        <v>193</v>
      </c>
      <c r="N3" s="80" t="s">
        <v>928</v>
      </c>
      <c r="O3" s="80" t="s">
        <v>194</v>
      </c>
      <c r="P3" s="80" t="s">
        <v>195</v>
      </c>
      <c r="Q3" s="80" t="s">
        <v>196</v>
      </c>
      <c r="R3" s="80" t="s">
        <v>929</v>
      </c>
      <c r="S3" s="80" t="s">
        <v>930</v>
      </c>
      <c r="T3" s="80" t="s">
        <v>931</v>
      </c>
      <c r="U3" s="80" t="s">
        <v>197</v>
      </c>
      <c r="V3" s="80" t="s">
        <v>198</v>
      </c>
      <c r="W3" s="81" t="s">
        <v>198</v>
      </c>
    </row>
    <row r="4" spans="1:23" x14ac:dyDescent="0.3">
      <c r="A4" s="68" t="s">
        <v>199</v>
      </c>
      <c r="B4" s="69" t="s">
        <v>932</v>
      </c>
      <c r="C4" s="68">
        <v>0.108365955</v>
      </c>
      <c r="D4" s="70">
        <v>-4.5570767999999998E-2</v>
      </c>
      <c r="E4" s="70">
        <v>6.4079775000000005E-2</v>
      </c>
      <c r="F4" s="70">
        <v>0.62350089500000005</v>
      </c>
      <c r="G4" s="70">
        <v>-0.45506185199999999</v>
      </c>
      <c r="H4" s="69">
        <v>-0.29531400499999999</v>
      </c>
      <c r="I4" s="68">
        <v>1.739373E-3</v>
      </c>
      <c r="J4" s="71">
        <v>1.2199999999999999E-9</v>
      </c>
      <c r="K4" s="70">
        <v>0.82593090300000005</v>
      </c>
      <c r="L4" s="70">
        <v>1.9377899999999999E-4</v>
      </c>
      <c r="M4" s="71">
        <v>1.2300000000000001E-9</v>
      </c>
      <c r="N4" s="71">
        <v>2.69E-5</v>
      </c>
      <c r="O4" s="70">
        <v>5.5584371E-2</v>
      </c>
      <c r="P4" s="70">
        <v>1.5710353E-2</v>
      </c>
      <c r="Q4" s="71">
        <v>1.8200000000000001E-14</v>
      </c>
      <c r="R4" s="71">
        <v>1.5400000000000002E-5</v>
      </c>
      <c r="S4" s="70">
        <v>0.40446959100000002</v>
      </c>
      <c r="T4" s="71">
        <v>2.9200000000000002E-19</v>
      </c>
      <c r="U4" s="70">
        <v>2.7193970000000001E-3</v>
      </c>
      <c r="V4" s="71">
        <v>1.8199999999999999E-5</v>
      </c>
      <c r="W4" s="72">
        <v>7.82E-13</v>
      </c>
    </row>
    <row r="5" spans="1:23" x14ac:dyDescent="0.3">
      <c r="A5" s="68" t="s">
        <v>200</v>
      </c>
      <c r="B5" s="69" t="s">
        <v>932</v>
      </c>
      <c r="C5" s="68">
        <v>-0.36347895099999999</v>
      </c>
      <c r="D5" s="70">
        <v>-1.029755873</v>
      </c>
      <c r="E5" s="70">
        <v>-1.4525046999999999E-2</v>
      </c>
      <c r="F5" s="70">
        <v>0.61648639299999997</v>
      </c>
      <c r="G5" s="70">
        <v>0.42233003099999999</v>
      </c>
      <c r="H5" s="69">
        <v>0.36894344699999998</v>
      </c>
      <c r="I5" s="73">
        <v>6.2200000000000002E-28</v>
      </c>
      <c r="J5" s="71">
        <v>1.04E-14</v>
      </c>
      <c r="K5" s="71">
        <v>6.7999999999999999E-5</v>
      </c>
      <c r="L5" s="71">
        <v>1.5100000000000001E-11</v>
      </c>
      <c r="M5" s="71">
        <v>2.02E-26</v>
      </c>
      <c r="N5" s="71">
        <v>2.4799999999999999E-36</v>
      </c>
      <c r="O5" s="71">
        <v>2.9099999999999999E-22</v>
      </c>
      <c r="P5" s="71">
        <v>7.6200000000000002E-36</v>
      </c>
      <c r="Q5" s="71">
        <v>8.5500000000000002E-41</v>
      </c>
      <c r="R5" s="70">
        <v>5.8016800000000005E-4</v>
      </c>
      <c r="S5" s="70">
        <v>0.55353886600000002</v>
      </c>
      <c r="T5" s="70">
        <v>4.3086075000000001E-2</v>
      </c>
      <c r="U5" s="70">
        <v>2.734715E-3</v>
      </c>
      <c r="V5" s="71">
        <v>1.16E-10</v>
      </c>
      <c r="W5" s="69">
        <v>1.0201425E-2</v>
      </c>
    </row>
    <row r="6" spans="1:23" x14ac:dyDescent="0.3">
      <c r="A6" s="68" t="s">
        <v>201</v>
      </c>
      <c r="B6" s="69" t="s">
        <v>932</v>
      </c>
      <c r="C6" s="68">
        <v>2.3272461000000001E-2</v>
      </c>
      <c r="D6" s="70">
        <v>-0.70006018800000003</v>
      </c>
      <c r="E6" s="70">
        <v>0.23220792200000001</v>
      </c>
      <c r="F6" s="70">
        <v>0.42839044999999998</v>
      </c>
      <c r="G6" s="70">
        <v>5.8510349000000003E-2</v>
      </c>
      <c r="H6" s="69">
        <v>-4.2320994000000001E-2</v>
      </c>
      <c r="I6" s="73">
        <v>6.1799999999999999E-12</v>
      </c>
      <c r="J6" s="70">
        <v>0.98857141199999998</v>
      </c>
      <c r="K6" s="70">
        <v>0.64725080000000002</v>
      </c>
      <c r="L6" s="70">
        <v>0.38111196400000003</v>
      </c>
      <c r="M6" s="71">
        <v>1.59E-6</v>
      </c>
      <c r="N6" s="71">
        <v>3.6300000000000002E-13</v>
      </c>
      <c r="O6" s="71">
        <v>2.9000000000000002E-12</v>
      </c>
      <c r="P6" s="71">
        <v>1.6799999999999999E-10</v>
      </c>
      <c r="Q6" s="71">
        <v>1.4799999999999999E-23</v>
      </c>
      <c r="R6" s="70">
        <v>0.72909434100000003</v>
      </c>
      <c r="S6" s="70">
        <v>0.38479270700000001</v>
      </c>
      <c r="T6" s="71">
        <v>9.6399999999999992E-6</v>
      </c>
      <c r="U6" s="70">
        <v>0.275609938</v>
      </c>
      <c r="V6" s="70">
        <v>1.19911E-4</v>
      </c>
      <c r="W6" s="72">
        <v>3.3700000000000001E-7</v>
      </c>
    </row>
    <row r="7" spans="1:23" x14ac:dyDescent="0.3">
      <c r="A7" s="68" t="s">
        <v>202</v>
      </c>
      <c r="B7" s="69" t="s">
        <v>932</v>
      </c>
      <c r="C7" s="68">
        <v>1.1607091089999999</v>
      </c>
      <c r="D7" s="70">
        <v>-0.67091571900000002</v>
      </c>
      <c r="E7" s="70">
        <v>7.4996298000000003E-2</v>
      </c>
      <c r="F7" s="70">
        <v>4.6277229000000003E-2</v>
      </c>
      <c r="G7" s="70">
        <v>-0.26671054199999999</v>
      </c>
      <c r="H7" s="69">
        <v>-0.34435637600000002</v>
      </c>
      <c r="I7" s="73">
        <v>7.6099999999999999E-43</v>
      </c>
      <c r="J7" s="71">
        <v>2.95E-29</v>
      </c>
      <c r="K7" s="71">
        <v>3.91E-15</v>
      </c>
      <c r="L7" s="71">
        <v>9.1999999999999994E-31</v>
      </c>
      <c r="M7" s="71">
        <v>3.4000000000000001E-23</v>
      </c>
      <c r="N7" s="71">
        <v>4.8399999999999997E-5</v>
      </c>
      <c r="O7" s="71">
        <v>5.7299999999999999E-9</v>
      </c>
      <c r="P7" s="70">
        <v>1.9764909999999999E-3</v>
      </c>
      <c r="Q7" s="71">
        <v>3.68E-20</v>
      </c>
      <c r="R7" s="70">
        <v>3.3748789000000001E-2</v>
      </c>
      <c r="S7" s="70">
        <v>0.42964482700000001</v>
      </c>
      <c r="T7" s="70">
        <v>1.5017330000000001E-3</v>
      </c>
      <c r="U7" s="70">
        <v>4.7787569999999998E-3</v>
      </c>
      <c r="V7" s="70">
        <v>0.41501159300000001</v>
      </c>
      <c r="W7" s="72">
        <v>3.5099999999999999E-5</v>
      </c>
    </row>
    <row r="8" spans="1:23" x14ac:dyDescent="0.3">
      <c r="A8" s="68" t="s">
        <v>203</v>
      </c>
      <c r="B8" s="69" t="s">
        <v>932</v>
      </c>
      <c r="C8" s="68">
        <v>1.0406337750000001</v>
      </c>
      <c r="D8" s="70">
        <v>1.6239889E-2</v>
      </c>
      <c r="E8" s="70">
        <v>0.18164935800000001</v>
      </c>
      <c r="F8" s="70">
        <v>-0.21016101200000001</v>
      </c>
      <c r="G8" s="70">
        <v>-0.477054749</v>
      </c>
      <c r="H8" s="69">
        <v>-0.55130725999999997</v>
      </c>
      <c r="I8" s="73">
        <v>8.4299999999999999E-23</v>
      </c>
      <c r="J8" s="71">
        <v>4.5400000000000001E-44</v>
      </c>
      <c r="K8" s="71">
        <v>1.26E-14</v>
      </c>
      <c r="L8" s="71">
        <v>1.7299999999999999E-45</v>
      </c>
      <c r="M8" s="71">
        <v>5.0799999999999997E-37</v>
      </c>
      <c r="N8" s="71">
        <v>1.6700000000000001E-8</v>
      </c>
      <c r="O8" s="70">
        <v>0.86683583399999997</v>
      </c>
      <c r="P8" s="71">
        <v>2.3400000000000002E-10</v>
      </c>
      <c r="Q8" s="70">
        <v>5.5584371E-2</v>
      </c>
      <c r="R8" s="71">
        <v>1.1199999999999999E-5</v>
      </c>
      <c r="S8" s="70">
        <v>0.29075716699999998</v>
      </c>
      <c r="T8" s="71">
        <v>2.6000000000000001E-6</v>
      </c>
      <c r="U8" s="71">
        <v>3.6300000000000001E-7</v>
      </c>
      <c r="V8" s="70">
        <v>0.22556910299999999</v>
      </c>
      <c r="W8" s="72">
        <v>2.5200000000000001E-8</v>
      </c>
    </row>
    <row r="9" spans="1:23" x14ac:dyDescent="0.3">
      <c r="A9" s="68" t="s">
        <v>204</v>
      </c>
      <c r="B9" s="69" t="s">
        <v>932</v>
      </c>
      <c r="C9" s="68">
        <v>-1.4778550640000001</v>
      </c>
      <c r="D9" s="70">
        <v>0.20948298500000001</v>
      </c>
      <c r="E9" s="70">
        <v>-0.20286702400000001</v>
      </c>
      <c r="F9" s="70">
        <v>0.67560572799999996</v>
      </c>
      <c r="G9" s="70">
        <v>0.37886542299999998</v>
      </c>
      <c r="H9" s="69">
        <v>0.416767952</v>
      </c>
      <c r="I9" s="73">
        <v>7.9799999999999998E-45</v>
      </c>
      <c r="J9" s="71">
        <v>7.2499999999999998E-57</v>
      </c>
      <c r="K9" s="71">
        <v>1.4799999999999999E-23</v>
      </c>
      <c r="L9" s="71">
        <v>2.0800000000000001E-57</v>
      </c>
      <c r="M9" s="71">
        <v>4.8299999999999999E-50</v>
      </c>
      <c r="N9" s="70">
        <v>3.7470557000000002E-2</v>
      </c>
      <c r="O9" s="70">
        <v>1.2262379999999999E-3</v>
      </c>
      <c r="P9" s="70">
        <v>6.6828449999999998E-3</v>
      </c>
      <c r="Q9" s="71">
        <v>5.1100000000000001E-8</v>
      </c>
      <c r="R9" s="71">
        <v>2.3000000000000001E-8</v>
      </c>
      <c r="S9" s="70">
        <v>0.70266333599999997</v>
      </c>
      <c r="T9" s="71">
        <v>5.4599999999999999E-5</v>
      </c>
      <c r="U9" s="71">
        <v>2.0299999999999998E-9</v>
      </c>
      <c r="V9" s="71">
        <v>5.8300000000000001E-14</v>
      </c>
      <c r="W9" s="69">
        <v>2.3768699999999999E-4</v>
      </c>
    </row>
    <row r="10" spans="1:23" x14ac:dyDescent="0.3">
      <c r="A10" s="68" t="s">
        <v>205</v>
      </c>
      <c r="B10" s="69" t="s">
        <v>933</v>
      </c>
      <c r="C10" s="68">
        <v>-1.290758576</v>
      </c>
      <c r="D10" s="70">
        <v>-0.23554280599999999</v>
      </c>
      <c r="E10" s="70">
        <v>9.2835265E-2</v>
      </c>
      <c r="F10" s="70">
        <v>0.49435158499999998</v>
      </c>
      <c r="G10" s="70">
        <v>0.41734577</v>
      </c>
      <c r="H10" s="69">
        <v>0.521768762</v>
      </c>
      <c r="I10" s="73">
        <v>1.9200000000000001E-38</v>
      </c>
      <c r="J10" s="71">
        <v>1.7999999999999999E-52</v>
      </c>
      <c r="K10" s="71">
        <v>3.5499999999999999E-28</v>
      </c>
      <c r="L10" s="71">
        <v>1.2E-50</v>
      </c>
      <c r="M10" s="71">
        <v>2.7400000000000003E-48</v>
      </c>
      <c r="N10" s="71">
        <v>3.7499999999999999E-17</v>
      </c>
      <c r="O10" s="70">
        <v>1.7239600000000001E-4</v>
      </c>
      <c r="P10" s="71">
        <v>1.16E-17</v>
      </c>
      <c r="Q10" s="71">
        <v>8.6900000000000001E-14</v>
      </c>
      <c r="R10" s="70">
        <v>1.8054186999999999E-2</v>
      </c>
      <c r="S10" s="70">
        <v>0.16370810599999999</v>
      </c>
      <c r="T10" s="70">
        <v>0.16268740500000001</v>
      </c>
      <c r="U10" s="70">
        <v>5.7282999999999998E-4</v>
      </c>
      <c r="V10" s="70">
        <v>1.8469E-4</v>
      </c>
      <c r="W10" s="69">
        <v>0.77385316100000001</v>
      </c>
    </row>
    <row r="11" spans="1:23" x14ac:dyDescent="0.3">
      <c r="A11" s="68" t="s">
        <v>206</v>
      </c>
      <c r="B11" s="69" t="s">
        <v>933</v>
      </c>
      <c r="C11" s="68">
        <v>-0.92759506199999997</v>
      </c>
      <c r="D11" s="70">
        <v>7.2518966000000004E-2</v>
      </c>
      <c r="E11" s="70">
        <v>0.17778238299999999</v>
      </c>
      <c r="F11" s="70">
        <v>-0.34283445800000001</v>
      </c>
      <c r="G11" s="70">
        <v>0.48839861299999998</v>
      </c>
      <c r="H11" s="69">
        <v>0.53172955799999999</v>
      </c>
      <c r="I11" s="73">
        <v>2.3899999999999999E-20</v>
      </c>
      <c r="J11" s="71">
        <v>8.2500000000000004E-44</v>
      </c>
      <c r="K11" s="71">
        <v>1.63E-24</v>
      </c>
      <c r="L11" s="71">
        <v>8.8100000000000004E-46</v>
      </c>
      <c r="M11" s="71">
        <v>4.1399999999999998E-17</v>
      </c>
      <c r="N11" s="71">
        <v>3.8800000000000001E-6</v>
      </c>
      <c r="O11" s="70">
        <v>0.31207567600000002</v>
      </c>
      <c r="P11" s="71">
        <v>2.3099999999999999E-7</v>
      </c>
      <c r="Q11" s="70">
        <v>3.0922200000000001E-3</v>
      </c>
      <c r="R11" s="70">
        <v>1.2421399999999999E-4</v>
      </c>
      <c r="S11" s="70">
        <v>0.618451953</v>
      </c>
      <c r="T11" s="71">
        <v>8.9799999999999996E-19</v>
      </c>
      <c r="U11" s="71">
        <v>1.7799999999999999E-5</v>
      </c>
      <c r="V11" s="71">
        <v>1.84E-5</v>
      </c>
      <c r="W11" s="72">
        <v>2.4799999999999999E-22</v>
      </c>
    </row>
    <row r="12" spans="1:23" x14ac:dyDescent="0.3">
      <c r="A12" s="68" t="s">
        <v>207</v>
      </c>
      <c r="B12" s="69" t="s">
        <v>934</v>
      </c>
      <c r="C12" s="68">
        <v>-0.69334586300000001</v>
      </c>
      <c r="D12" s="70">
        <v>-1.2412426590000001</v>
      </c>
      <c r="E12" s="70">
        <v>0.27358926300000003</v>
      </c>
      <c r="F12" s="70">
        <v>0.69263048500000002</v>
      </c>
      <c r="G12" s="70">
        <v>0.40973422799999998</v>
      </c>
      <c r="H12" s="69">
        <v>0.55863454499999998</v>
      </c>
      <c r="I12" s="73">
        <v>1.32E-14</v>
      </c>
      <c r="J12" s="71">
        <v>7.2500000000000006E-30</v>
      </c>
      <c r="K12" s="71">
        <v>1.6E-18</v>
      </c>
      <c r="L12" s="71">
        <v>3.4099999999999999E-34</v>
      </c>
      <c r="M12" s="71">
        <v>6.1800000000000004E-41</v>
      </c>
      <c r="N12" s="71">
        <v>7.9799999999999996E-40</v>
      </c>
      <c r="O12" s="71">
        <v>3.4599999999999999E-33</v>
      </c>
      <c r="P12" s="71">
        <v>8.2200000000000007E-43</v>
      </c>
      <c r="Q12" s="71">
        <v>1.12E-46</v>
      </c>
      <c r="R12" s="70">
        <v>0.29307648200000003</v>
      </c>
      <c r="S12" s="70">
        <v>0.16319715600000001</v>
      </c>
      <c r="T12" s="71">
        <v>2.9899999999999998E-5</v>
      </c>
      <c r="U12" s="70">
        <v>1.9336582000000001E-2</v>
      </c>
      <c r="V12" s="71">
        <v>2.8600000000000001E-5</v>
      </c>
      <c r="W12" s="69">
        <v>1.4572890999999999E-2</v>
      </c>
    </row>
    <row r="13" spans="1:23" x14ac:dyDescent="0.3">
      <c r="A13" s="68" t="s">
        <v>208</v>
      </c>
      <c r="B13" s="69" t="s">
        <v>209</v>
      </c>
      <c r="C13" s="68">
        <v>0.41926941600000001</v>
      </c>
      <c r="D13" s="70">
        <v>1.4020907929999999</v>
      </c>
      <c r="E13" s="70">
        <v>-0.31420228100000003</v>
      </c>
      <c r="F13" s="70">
        <v>-0.35729591399999999</v>
      </c>
      <c r="G13" s="70">
        <v>-0.47776142999999999</v>
      </c>
      <c r="H13" s="69">
        <v>-0.67210058500000003</v>
      </c>
      <c r="I13" s="73">
        <v>1.94E-24</v>
      </c>
      <c r="J13" s="71">
        <v>2.2799999999999999E-21</v>
      </c>
      <c r="K13" s="71">
        <v>7.4800000000000003E-17</v>
      </c>
      <c r="L13" s="71">
        <v>4.0100000000000001E-28</v>
      </c>
      <c r="M13" s="71">
        <v>2.4400000000000001E-18</v>
      </c>
      <c r="N13" s="71">
        <v>5.1200000000000001E-44</v>
      </c>
      <c r="O13" s="71">
        <v>5.6900000000000003E-39</v>
      </c>
      <c r="P13" s="71">
        <v>6.4600000000000001E-49</v>
      </c>
      <c r="Q13" s="71">
        <v>3.25E-43</v>
      </c>
      <c r="R13" s="70">
        <v>0.43558073899999999</v>
      </c>
      <c r="S13" s="70">
        <v>1.4850255999999999E-2</v>
      </c>
      <c r="T13" s="70">
        <v>0.24626003599999999</v>
      </c>
      <c r="U13" s="70">
        <v>1.1066839999999999E-3</v>
      </c>
      <c r="V13" s="70">
        <v>0.94156268700000001</v>
      </c>
      <c r="W13" s="69">
        <v>5.3058100000000002E-4</v>
      </c>
    </row>
    <row r="14" spans="1:23" x14ac:dyDescent="0.3">
      <c r="A14" s="68" t="s">
        <v>210</v>
      </c>
      <c r="B14" s="69" t="s">
        <v>932</v>
      </c>
      <c r="C14" s="68">
        <v>-1.103775457</v>
      </c>
      <c r="D14" s="70">
        <v>-1.0323718989999999</v>
      </c>
      <c r="E14" s="70">
        <v>0.38108420900000001</v>
      </c>
      <c r="F14" s="70">
        <v>0.50291815299999998</v>
      </c>
      <c r="G14" s="70">
        <v>0.59774412600000004</v>
      </c>
      <c r="H14" s="69">
        <v>0.65440086799999997</v>
      </c>
      <c r="I14" s="68">
        <v>0.99663854600000001</v>
      </c>
      <c r="J14" s="71">
        <v>1.4899999999999999E-62</v>
      </c>
      <c r="K14" s="71">
        <v>1.8100000000000001E-43</v>
      </c>
      <c r="L14" s="71">
        <v>7.9800000000000002E-72</v>
      </c>
      <c r="M14" s="71">
        <v>5.6100000000000004E-68</v>
      </c>
      <c r="N14" s="71">
        <v>1.0800000000000001E-53</v>
      </c>
      <c r="O14" s="71">
        <v>4.63E-35</v>
      </c>
      <c r="P14" s="71">
        <v>3.6499999999999999E-60</v>
      </c>
      <c r="Q14" s="71">
        <v>2.96E-56</v>
      </c>
      <c r="R14" s="71">
        <v>1.2E-5</v>
      </c>
      <c r="S14" s="70">
        <v>0.649675424</v>
      </c>
      <c r="T14" s="70">
        <v>3.0580469999999999E-3</v>
      </c>
      <c r="U14" s="71">
        <v>4.7100000000000002E-7</v>
      </c>
      <c r="V14" s="70">
        <v>8.1955899999999998E-4</v>
      </c>
      <c r="W14" s="69">
        <v>1.0671190000000001E-3</v>
      </c>
    </row>
    <row r="15" spans="1:23" x14ac:dyDescent="0.3">
      <c r="A15" s="68" t="s">
        <v>211</v>
      </c>
      <c r="B15" s="69" t="s">
        <v>932</v>
      </c>
      <c r="C15" s="68">
        <v>0.36575610200000003</v>
      </c>
      <c r="D15" s="70">
        <v>1.132524112</v>
      </c>
      <c r="E15" s="70">
        <v>-0.33033224900000002</v>
      </c>
      <c r="F15" s="70">
        <v>-1.0255871059999999</v>
      </c>
      <c r="G15" s="70">
        <v>5.7596519999999997E-3</v>
      </c>
      <c r="H15" s="69">
        <v>-0.14812051000000001</v>
      </c>
      <c r="I15" s="73">
        <v>2.2600000000000001E-20</v>
      </c>
      <c r="J15" s="71">
        <v>9.1099999999999992E-6</v>
      </c>
      <c r="K15" s="71">
        <v>7.6999999999999997E-15</v>
      </c>
      <c r="L15" s="71">
        <v>1.01E-9</v>
      </c>
      <c r="M15" s="71">
        <v>6.5E-44</v>
      </c>
      <c r="N15" s="71">
        <v>7.1300000000000005E-26</v>
      </c>
      <c r="O15" s="71">
        <v>1.2300000000000001E-30</v>
      </c>
      <c r="P15" s="71">
        <v>3.5499999999999999E-28</v>
      </c>
      <c r="Q15" s="71">
        <v>1.27E-50</v>
      </c>
      <c r="R15" s="70">
        <v>1.3705E-4</v>
      </c>
      <c r="S15" s="70">
        <v>8.5243201000000005E-2</v>
      </c>
      <c r="T15" s="71">
        <v>1.9699999999999999E-25</v>
      </c>
      <c r="U15" s="70">
        <v>3.2077271999999997E-2</v>
      </c>
      <c r="V15" s="71">
        <v>1.5100000000000001E-11</v>
      </c>
      <c r="W15" s="72">
        <v>5.3700000000000001E-19</v>
      </c>
    </row>
    <row r="16" spans="1:23" x14ac:dyDescent="0.3">
      <c r="A16" s="68" t="s">
        <v>2</v>
      </c>
      <c r="B16" s="69" t="s">
        <v>932</v>
      </c>
      <c r="C16" s="68">
        <v>1.385940156</v>
      </c>
      <c r="D16" s="70">
        <v>0.324417126</v>
      </c>
      <c r="E16" s="70">
        <v>-0.23632186899999999</v>
      </c>
      <c r="F16" s="70">
        <v>-0.37258882900000001</v>
      </c>
      <c r="G16" s="70">
        <v>-0.47909659700000001</v>
      </c>
      <c r="H16" s="69">
        <v>-0.62234998699999999</v>
      </c>
      <c r="I16" s="73">
        <v>3.6700000000000002E-33</v>
      </c>
      <c r="J16" s="71">
        <v>9.5900000000000005E-55</v>
      </c>
      <c r="K16" s="71">
        <v>3.6699999999999999E-32</v>
      </c>
      <c r="L16" s="71">
        <v>2.3E-56</v>
      </c>
      <c r="M16" s="71">
        <v>7.9899999999999996E-53</v>
      </c>
      <c r="N16" s="71">
        <v>3.7999999999999998E-29</v>
      </c>
      <c r="O16" s="71">
        <v>1.02E-8</v>
      </c>
      <c r="P16" s="71">
        <v>3.2899999999999999E-32</v>
      </c>
      <c r="Q16" s="71">
        <v>2.6100000000000001E-26</v>
      </c>
      <c r="R16" s="70">
        <v>6.7834227999999996E-2</v>
      </c>
      <c r="S16" s="70">
        <v>0.101057508</v>
      </c>
      <c r="T16" s="70">
        <v>2.7006576000000001E-2</v>
      </c>
      <c r="U16" s="70">
        <v>4.2932320000000001E-3</v>
      </c>
      <c r="V16" s="70">
        <v>0.50068538100000004</v>
      </c>
      <c r="W16" s="69">
        <v>6.7105500000000005E-4</v>
      </c>
    </row>
    <row r="17" spans="1:23" x14ac:dyDescent="0.3">
      <c r="A17" s="68" t="s">
        <v>212</v>
      </c>
      <c r="B17" s="69" t="s">
        <v>934</v>
      </c>
      <c r="C17" s="68">
        <v>-1.0454263260000001</v>
      </c>
      <c r="D17" s="70">
        <v>-0.418642715</v>
      </c>
      <c r="E17" s="70">
        <v>0.41273033199999998</v>
      </c>
      <c r="F17" s="70">
        <v>-0.43816380599999999</v>
      </c>
      <c r="G17" s="70">
        <v>0.70869302000000001</v>
      </c>
      <c r="H17" s="69">
        <v>0.78080949499999996</v>
      </c>
      <c r="I17" s="73">
        <v>1.26E-16</v>
      </c>
      <c r="J17" s="71">
        <v>1.0499999999999999E-52</v>
      </c>
      <c r="K17" s="71">
        <v>1.65E-35</v>
      </c>
      <c r="L17" s="71">
        <v>8.5199999999999995E-55</v>
      </c>
      <c r="M17" s="71">
        <v>1.6299999999999999E-7</v>
      </c>
      <c r="N17" s="71">
        <v>2.4200000000000001E-31</v>
      </c>
      <c r="O17" s="71">
        <v>5.6400000000000002E-13</v>
      </c>
      <c r="P17" s="71">
        <v>3.2199999999999998E-35</v>
      </c>
      <c r="Q17" s="70">
        <v>0.93485987699999995</v>
      </c>
      <c r="R17" s="71">
        <v>1.29E-5</v>
      </c>
      <c r="S17" s="70">
        <v>0.244886413</v>
      </c>
      <c r="T17" s="71">
        <v>5.8099999999999996E-26</v>
      </c>
      <c r="U17" s="71">
        <v>1.48E-7</v>
      </c>
      <c r="V17" s="71">
        <v>8.08E-10</v>
      </c>
      <c r="W17" s="72">
        <v>2.95E-29</v>
      </c>
    </row>
    <row r="18" spans="1:23" x14ac:dyDescent="0.3">
      <c r="A18" s="68" t="s">
        <v>213</v>
      </c>
      <c r="B18" s="69" t="s">
        <v>932</v>
      </c>
      <c r="C18" s="68">
        <v>-0.58729073499999995</v>
      </c>
      <c r="D18" s="70">
        <v>-1.2794411429999999</v>
      </c>
      <c r="E18" s="70">
        <v>0.13865206499999999</v>
      </c>
      <c r="F18" s="70">
        <v>1.262234308</v>
      </c>
      <c r="G18" s="70">
        <v>0.204761311</v>
      </c>
      <c r="H18" s="69">
        <v>0.26108419300000002</v>
      </c>
      <c r="I18" s="73">
        <v>4.1900000000000001E-23</v>
      </c>
      <c r="J18" s="71">
        <v>2.6299999999999998E-32</v>
      </c>
      <c r="K18" s="71">
        <v>3.3299999999999998E-24</v>
      </c>
      <c r="L18" s="71">
        <v>7.9600000000000002E-35</v>
      </c>
      <c r="M18" s="71">
        <v>3.0199999999999998E-66</v>
      </c>
      <c r="N18" s="71">
        <v>6.5799999999999996E-51</v>
      </c>
      <c r="O18" s="71">
        <v>7.5800000000000004E-47</v>
      </c>
      <c r="P18" s="71">
        <v>1.74E-51</v>
      </c>
      <c r="Q18" s="71">
        <v>5.3499999999999996E-66</v>
      </c>
      <c r="R18" s="70">
        <v>0.127347025</v>
      </c>
      <c r="S18" s="70">
        <v>0.41212057099999999</v>
      </c>
      <c r="T18" s="71">
        <v>6.2399999999999998E-25</v>
      </c>
      <c r="U18" s="70">
        <v>2.346179E-2</v>
      </c>
      <c r="V18" s="71">
        <v>5.8699999999999997E-27</v>
      </c>
      <c r="W18" s="72">
        <v>7.7300000000000002E-22</v>
      </c>
    </row>
    <row r="19" spans="1:23" x14ac:dyDescent="0.3">
      <c r="A19" s="68" t="s">
        <v>214</v>
      </c>
      <c r="B19" s="69" t="s">
        <v>932</v>
      </c>
      <c r="C19" s="68">
        <v>1.320983547</v>
      </c>
      <c r="D19" s="70">
        <v>-0.21300876899999999</v>
      </c>
      <c r="E19" s="70">
        <v>-0.100570036</v>
      </c>
      <c r="F19" s="70">
        <v>-5.8239857999999999E-2</v>
      </c>
      <c r="G19" s="70">
        <v>-0.41545111400000001</v>
      </c>
      <c r="H19" s="69">
        <v>-0.53371377099999995</v>
      </c>
      <c r="I19" s="73">
        <v>1.6300000000000001E-34</v>
      </c>
      <c r="J19" s="71">
        <v>1.73E-44</v>
      </c>
      <c r="K19" s="71">
        <v>7.1599999999999994E-23</v>
      </c>
      <c r="L19" s="71">
        <v>1.8E-45</v>
      </c>
      <c r="M19" s="71">
        <v>7.2499999999999999E-33</v>
      </c>
      <c r="N19" s="70">
        <v>3.6092478999999997E-2</v>
      </c>
      <c r="O19" s="70">
        <v>0.77643519500000002</v>
      </c>
      <c r="P19" s="70">
        <v>3.5241E-4</v>
      </c>
      <c r="Q19" s="70">
        <v>7.9946300000000004E-4</v>
      </c>
      <c r="R19" s="70">
        <v>0.18570569100000001</v>
      </c>
      <c r="S19" s="70">
        <v>9.1571659999999999E-2</v>
      </c>
      <c r="T19" s="71">
        <v>3.8200000000000001E-11</v>
      </c>
      <c r="U19" s="70">
        <v>9.7103120000000005E-3</v>
      </c>
      <c r="V19" s="70">
        <v>8.9234569999999992E-3</v>
      </c>
      <c r="W19" s="72">
        <v>8.3699999999999997E-13</v>
      </c>
    </row>
    <row r="20" spans="1:23" x14ac:dyDescent="0.3">
      <c r="A20" s="68" t="s">
        <v>215</v>
      </c>
      <c r="B20" s="69" t="s">
        <v>216</v>
      </c>
      <c r="C20" s="68">
        <v>0.860460208</v>
      </c>
      <c r="D20" s="70">
        <v>-0.589343587</v>
      </c>
      <c r="E20" s="70">
        <v>0.22787814200000001</v>
      </c>
      <c r="F20" s="70">
        <v>0.10570441699999999</v>
      </c>
      <c r="G20" s="70">
        <v>-0.23823562700000001</v>
      </c>
      <c r="H20" s="69">
        <v>-0.36646355200000003</v>
      </c>
      <c r="I20" s="73">
        <v>1.3800000000000001E-29</v>
      </c>
      <c r="J20" s="71">
        <v>2.71E-21</v>
      </c>
      <c r="K20" s="71">
        <v>3.6E-9</v>
      </c>
      <c r="L20" s="71">
        <v>1.4600000000000001E-24</v>
      </c>
      <c r="M20" s="71">
        <v>3.68E-13</v>
      </c>
      <c r="N20" s="71">
        <v>7.5799999999999999E-5</v>
      </c>
      <c r="O20" s="71">
        <v>5.2599999999999998E-11</v>
      </c>
      <c r="P20" s="70">
        <v>6.1839879999999996E-3</v>
      </c>
      <c r="Q20" s="71">
        <v>4.1199999999999997E-14</v>
      </c>
      <c r="R20" s="70">
        <v>1.1066839999999999E-3</v>
      </c>
      <c r="S20" s="70">
        <v>0.310462191</v>
      </c>
      <c r="T20" s="71">
        <v>3.01E-6</v>
      </c>
      <c r="U20" s="71">
        <v>2.3900000000000002E-5</v>
      </c>
      <c r="V20" s="70">
        <v>0.63879408999999998</v>
      </c>
      <c r="W20" s="72">
        <v>2.18E-8</v>
      </c>
    </row>
    <row r="21" spans="1:23" x14ac:dyDescent="0.3">
      <c r="A21" s="68" t="s">
        <v>217</v>
      </c>
      <c r="B21" s="69" t="s">
        <v>932</v>
      </c>
      <c r="C21" s="68">
        <v>0.60761586499999998</v>
      </c>
      <c r="D21" s="70">
        <v>-0.50462482099999995</v>
      </c>
      <c r="E21" s="70">
        <v>7.6123282E-2</v>
      </c>
      <c r="F21" s="70">
        <v>0.45359824399999998</v>
      </c>
      <c r="G21" s="70">
        <v>-0.23811104999999999</v>
      </c>
      <c r="H21" s="69">
        <v>-0.39460151900000001</v>
      </c>
      <c r="I21" s="73">
        <v>5.07E-26</v>
      </c>
      <c r="J21" s="71">
        <v>4.15E-15</v>
      </c>
      <c r="K21" s="71">
        <v>1.3799999999999999E-8</v>
      </c>
      <c r="L21" s="71">
        <v>3.1400000000000002E-19</v>
      </c>
      <c r="M21" s="70">
        <v>0.28463261200000001</v>
      </c>
      <c r="N21" s="70">
        <v>6.2485129999999998E-3</v>
      </c>
      <c r="O21" s="71">
        <v>2.6299999999999998E-6</v>
      </c>
      <c r="P21" s="70">
        <v>0.190813283</v>
      </c>
      <c r="Q21" s="71">
        <v>6.7200000000000003E-21</v>
      </c>
      <c r="R21" s="70">
        <v>3.8892997999999998E-2</v>
      </c>
      <c r="S21" s="70">
        <v>0.19660839599999999</v>
      </c>
      <c r="T21" s="71">
        <v>6.0199999999999998E-12</v>
      </c>
      <c r="U21" s="70">
        <v>9.2155000000000004E-4</v>
      </c>
      <c r="V21" s="71">
        <v>3.14E-6</v>
      </c>
      <c r="W21" s="72">
        <v>2.55E-15</v>
      </c>
    </row>
    <row r="22" spans="1:23" x14ac:dyDescent="0.3">
      <c r="A22" s="68" t="s">
        <v>218</v>
      </c>
      <c r="B22" s="69" t="s">
        <v>935</v>
      </c>
      <c r="C22" s="68">
        <v>-1.325337422</v>
      </c>
      <c r="D22" s="70">
        <v>-0.87228335899999998</v>
      </c>
      <c r="E22" s="70">
        <v>3.9908625000000003E-2</v>
      </c>
      <c r="F22" s="70">
        <v>0.92399467400000002</v>
      </c>
      <c r="G22" s="70">
        <v>0.62786438200000005</v>
      </c>
      <c r="H22" s="69">
        <v>0.60585309899999995</v>
      </c>
      <c r="I22" s="73">
        <v>7.4599999999999995E-26</v>
      </c>
      <c r="J22" s="71">
        <v>3.5699999999999998E-62</v>
      </c>
      <c r="K22" s="71">
        <v>2.1299999999999999E-34</v>
      </c>
      <c r="L22" s="71">
        <v>3.9000000000000003E-62</v>
      </c>
      <c r="M22" s="71">
        <v>4.1899999999999999E-71</v>
      </c>
      <c r="N22" s="71">
        <v>2.8900000000000001E-49</v>
      </c>
      <c r="O22" s="71">
        <v>1.9600000000000001E-19</v>
      </c>
      <c r="P22" s="71">
        <v>1.5500000000000001E-50</v>
      </c>
      <c r="Q22" s="71">
        <v>3.5300000000000002E-63</v>
      </c>
      <c r="R22" s="71">
        <v>3.4200000000000002E-8</v>
      </c>
      <c r="S22" s="70">
        <v>0.64120558299999997</v>
      </c>
      <c r="T22" s="71">
        <v>6.7899999999999998E-7</v>
      </c>
      <c r="U22" s="71">
        <v>6.6300000000000005E-8</v>
      </c>
      <c r="V22" s="71">
        <v>1.12E-25</v>
      </c>
      <c r="W22" s="72">
        <v>1.44E-8</v>
      </c>
    </row>
    <row r="23" spans="1:23" x14ac:dyDescent="0.3">
      <c r="A23" s="68" t="s">
        <v>218</v>
      </c>
      <c r="B23" s="69" t="s">
        <v>932</v>
      </c>
      <c r="C23" s="68">
        <v>1.163851395</v>
      </c>
      <c r="D23" s="70">
        <v>-0.45681946499999998</v>
      </c>
      <c r="E23" s="70">
        <v>0.12707056799999999</v>
      </c>
      <c r="F23" s="70">
        <v>0.14791623600000001</v>
      </c>
      <c r="G23" s="70">
        <v>-0.46327159499999998</v>
      </c>
      <c r="H23" s="69">
        <v>-0.51874713900000002</v>
      </c>
      <c r="I23" s="73">
        <v>1.5899999999999999E-37</v>
      </c>
      <c r="J23" s="71">
        <v>3.25E-43</v>
      </c>
      <c r="K23" s="71">
        <v>6.9400000000000004E-16</v>
      </c>
      <c r="L23" s="71">
        <v>1.9600000000000001E-43</v>
      </c>
      <c r="M23" s="71">
        <v>3.4199999999999998E-21</v>
      </c>
      <c r="N23" s="70">
        <v>1.9691671000000001E-2</v>
      </c>
      <c r="O23" s="71">
        <v>2.1200000000000001E-9</v>
      </c>
      <c r="P23" s="70">
        <v>0.172579016</v>
      </c>
      <c r="Q23" s="71">
        <v>3.5600000000000001E-22</v>
      </c>
      <c r="R23" s="71">
        <v>1.34E-5</v>
      </c>
      <c r="S23" s="70">
        <v>0.45062500599999999</v>
      </c>
      <c r="T23" s="71">
        <v>2.91E-16</v>
      </c>
      <c r="U23" s="71">
        <v>6.5499999999999998E-7</v>
      </c>
      <c r="V23" s="70">
        <v>4.8420700999999997E-2</v>
      </c>
      <c r="W23" s="72">
        <v>1.5800000000000001E-18</v>
      </c>
    </row>
    <row r="24" spans="1:23" x14ac:dyDescent="0.3">
      <c r="A24" s="68" t="s">
        <v>219</v>
      </c>
      <c r="B24" s="69" t="s">
        <v>932</v>
      </c>
      <c r="C24" s="68">
        <v>0.266458692</v>
      </c>
      <c r="D24" s="70">
        <v>-0.45500714399999997</v>
      </c>
      <c r="E24" s="70">
        <v>0.38953374099999999</v>
      </c>
      <c r="F24" s="70">
        <v>-0.97306550300000005</v>
      </c>
      <c r="G24" s="70">
        <v>0.32783383799999999</v>
      </c>
      <c r="H24" s="69">
        <v>0.44424637500000003</v>
      </c>
      <c r="I24" s="73">
        <v>3.1399999999999998E-25</v>
      </c>
      <c r="J24" s="70">
        <v>0.86285988700000005</v>
      </c>
      <c r="K24" s="70">
        <v>3.0738847E-2</v>
      </c>
      <c r="L24" s="70">
        <v>0.111687886</v>
      </c>
      <c r="M24" s="71">
        <v>1.4400000000000001E-25</v>
      </c>
      <c r="N24" s="71">
        <v>1.3899999999999999E-19</v>
      </c>
      <c r="O24" s="71">
        <v>6.0400000000000005E-17</v>
      </c>
      <c r="P24" s="71">
        <v>5.6500000000000002E-21</v>
      </c>
      <c r="Q24" s="71">
        <v>2.1700000000000002E-9</v>
      </c>
      <c r="R24" s="70">
        <v>0.179600758</v>
      </c>
      <c r="S24" s="70">
        <v>0.22751564199999999</v>
      </c>
      <c r="T24" s="71">
        <v>4.5799999999999999E-25</v>
      </c>
      <c r="U24" s="70">
        <v>0.99260488499999999</v>
      </c>
      <c r="V24" s="71">
        <v>1.57E-23</v>
      </c>
      <c r="W24" s="72">
        <v>5.9400000000000004E-26</v>
      </c>
    </row>
    <row r="25" spans="1:23" x14ac:dyDescent="0.3">
      <c r="A25" s="68" t="s">
        <v>220</v>
      </c>
      <c r="B25" s="69" t="s">
        <v>216</v>
      </c>
      <c r="C25" s="68">
        <v>0.45790905500000001</v>
      </c>
      <c r="D25" s="70">
        <v>-1.2514678400000001</v>
      </c>
      <c r="E25" s="70">
        <v>8.7071446999999996E-2</v>
      </c>
      <c r="F25" s="70">
        <v>0.422537777</v>
      </c>
      <c r="G25" s="70">
        <v>0.183291064</v>
      </c>
      <c r="H25" s="69">
        <v>0.100658496</v>
      </c>
      <c r="I25" s="73">
        <v>5.0800000000000002E-45</v>
      </c>
      <c r="J25" s="70">
        <v>8.1938619999999997E-3</v>
      </c>
      <c r="K25" s="70">
        <v>1.90905E-3</v>
      </c>
      <c r="L25" s="70">
        <v>9.1590300000000003E-4</v>
      </c>
      <c r="M25" s="70">
        <v>0.69393017099999998</v>
      </c>
      <c r="N25" s="71">
        <v>3.3000000000000001E-44</v>
      </c>
      <c r="O25" s="71">
        <v>1.95E-34</v>
      </c>
      <c r="P25" s="71">
        <v>2.9900000000000001E-42</v>
      </c>
      <c r="Q25" s="71">
        <v>1.0499999999999999E-52</v>
      </c>
      <c r="R25" s="70">
        <v>0.36839986499999999</v>
      </c>
      <c r="S25" s="70">
        <v>0.30089669400000002</v>
      </c>
      <c r="T25" s="70">
        <v>1.6383780000000001E-2</v>
      </c>
      <c r="U25" s="70">
        <v>0.922806723</v>
      </c>
      <c r="V25" s="70">
        <v>1.5743210000000001E-3</v>
      </c>
      <c r="W25" s="69">
        <v>1.1134070000000001E-3</v>
      </c>
    </row>
    <row r="26" spans="1:23" x14ac:dyDescent="0.3">
      <c r="A26" s="68" t="s">
        <v>221</v>
      </c>
      <c r="B26" s="69" t="s">
        <v>932</v>
      </c>
      <c r="C26" s="68">
        <v>0.12522482500000001</v>
      </c>
      <c r="D26" s="70">
        <v>0.48605611100000001</v>
      </c>
      <c r="E26" s="70">
        <v>-0.307559998</v>
      </c>
      <c r="F26" s="70">
        <v>0.23841432100000001</v>
      </c>
      <c r="G26" s="70">
        <v>-0.28499063899999999</v>
      </c>
      <c r="H26" s="69">
        <v>-0.25714462100000002</v>
      </c>
      <c r="I26" s="68">
        <v>4.8816069999999996E-3</v>
      </c>
      <c r="J26" s="71">
        <v>4.1500000000000001E-6</v>
      </c>
      <c r="K26" s="70">
        <v>1.1685689999999999E-3</v>
      </c>
      <c r="L26" s="71">
        <v>2.2799999999999999E-5</v>
      </c>
      <c r="M26" s="70">
        <v>0.65819062399999995</v>
      </c>
      <c r="N26" s="71">
        <v>3.4599999999999999E-14</v>
      </c>
      <c r="O26" s="71">
        <v>2.2699999999999998E-9</v>
      </c>
      <c r="P26" s="71">
        <v>1.1E-12</v>
      </c>
      <c r="Q26" s="70">
        <v>6.3002900000000005E-4</v>
      </c>
      <c r="R26" s="70">
        <v>0.21916629600000001</v>
      </c>
      <c r="S26" s="70">
        <v>0.61015857299999998</v>
      </c>
      <c r="T26" s="71">
        <v>1.1399999999999999E-17</v>
      </c>
      <c r="U26" s="70">
        <v>0.41308292000000002</v>
      </c>
      <c r="V26" s="71">
        <v>2.9199999999999998E-9</v>
      </c>
      <c r="W26" s="72">
        <v>1.6600000000000001E-16</v>
      </c>
    </row>
    <row r="27" spans="1:23" x14ac:dyDescent="0.3">
      <c r="A27" s="68" t="s">
        <v>222</v>
      </c>
      <c r="B27" s="69" t="s">
        <v>932</v>
      </c>
      <c r="C27" s="68">
        <v>-1.2805974680000001</v>
      </c>
      <c r="D27" s="70">
        <v>-0.91527975100000003</v>
      </c>
      <c r="E27" s="70">
        <v>7.8133416999999997E-2</v>
      </c>
      <c r="F27" s="70">
        <v>0.55026900199999995</v>
      </c>
      <c r="G27" s="70">
        <v>0.73075622399999995</v>
      </c>
      <c r="H27" s="69">
        <v>0.83671857599999999</v>
      </c>
      <c r="I27" s="73">
        <v>4.5500000000000002E-15</v>
      </c>
      <c r="J27" s="71">
        <v>1.3300000000000001E-64</v>
      </c>
      <c r="K27" s="71">
        <v>2.39E-33</v>
      </c>
      <c r="L27" s="71">
        <v>7.7699999999999995E-69</v>
      </c>
      <c r="M27" s="71">
        <v>5.3499999999999996E-60</v>
      </c>
      <c r="N27" s="71">
        <v>3.8099999999999998E-56</v>
      </c>
      <c r="O27" s="71">
        <v>5.9899999999999999E-21</v>
      </c>
      <c r="P27" s="71">
        <v>5.13E-61</v>
      </c>
      <c r="Q27" s="71">
        <v>4.4299999999999998E-49</v>
      </c>
      <c r="R27" s="71">
        <v>4.2800000000000001E-15</v>
      </c>
      <c r="S27" s="70">
        <v>0.31940438300000001</v>
      </c>
      <c r="T27" s="70">
        <v>4.6529429999999997E-3</v>
      </c>
      <c r="U27" s="71">
        <v>1.88E-18</v>
      </c>
      <c r="V27" s="71">
        <v>1.8899999999999999E-6</v>
      </c>
      <c r="W27" s="72">
        <v>5.3000000000000001E-5</v>
      </c>
    </row>
    <row r="28" spans="1:23" x14ac:dyDescent="0.3">
      <c r="A28" s="68" t="s">
        <v>223</v>
      </c>
      <c r="B28" s="69" t="s">
        <v>932</v>
      </c>
      <c r="C28" s="68">
        <v>1.5178546209999999</v>
      </c>
      <c r="D28" s="70">
        <v>-0.22240179199999999</v>
      </c>
      <c r="E28" s="70">
        <v>0.28233108800000001</v>
      </c>
      <c r="F28" s="70">
        <v>-0.55627362199999997</v>
      </c>
      <c r="G28" s="70">
        <v>-0.51309000800000004</v>
      </c>
      <c r="H28" s="69">
        <v>-0.50842028800000005</v>
      </c>
      <c r="I28" s="73">
        <v>2.4999999999999999E-49</v>
      </c>
      <c r="J28" s="71">
        <v>1.3699999999999999E-54</v>
      </c>
      <c r="K28" s="71">
        <v>1.43E-22</v>
      </c>
      <c r="L28" s="71">
        <v>1.5800000000000001E-55</v>
      </c>
      <c r="M28" s="71">
        <v>7.5700000000000003E-55</v>
      </c>
      <c r="N28" s="71">
        <v>8.9600000000000002E-13</v>
      </c>
      <c r="O28" s="71">
        <v>9.569999999999999E-7</v>
      </c>
      <c r="P28" s="71">
        <v>3.6099999999999999E-10</v>
      </c>
      <c r="Q28" s="71">
        <v>1.66E-10</v>
      </c>
      <c r="R28" s="71">
        <v>1.5700000000000001E-17</v>
      </c>
      <c r="S28" s="70">
        <v>0.60779810400000001</v>
      </c>
      <c r="T28" s="70">
        <v>0.283115163</v>
      </c>
      <c r="U28" s="71">
        <v>2.3599999999999999E-16</v>
      </c>
      <c r="V28" s="71">
        <v>1.53E-16</v>
      </c>
      <c r="W28" s="69">
        <v>0.17471741099999999</v>
      </c>
    </row>
    <row r="29" spans="1:23" x14ac:dyDescent="0.3">
      <c r="A29" s="68" t="s">
        <v>224</v>
      </c>
      <c r="B29" s="69" t="s">
        <v>932</v>
      </c>
      <c r="C29" s="68">
        <v>0.92458347600000002</v>
      </c>
      <c r="D29" s="70">
        <v>-0.22004579399999999</v>
      </c>
      <c r="E29" s="70">
        <v>-7.5664749000000003E-2</v>
      </c>
      <c r="F29" s="70">
        <v>0.16342648600000001</v>
      </c>
      <c r="G29" s="70">
        <v>-0.30743194899999998</v>
      </c>
      <c r="H29" s="69">
        <v>-0.48486747099999999</v>
      </c>
      <c r="I29" s="73">
        <v>1.57E-23</v>
      </c>
      <c r="J29" s="71">
        <v>1.5000000000000001E-26</v>
      </c>
      <c r="K29" s="71">
        <v>6.4099999999999996E-16</v>
      </c>
      <c r="L29" s="71">
        <v>3.27E-29</v>
      </c>
      <c r="M29" s="71">
        <v>1.49E-13</v>
      </c>
      <c r="N29" s="70">
        <v>0.55241058200000004</v>
      </c>
      <c r="O29" s="70">
        <v>0.38942397499999998</v>
      </c>
      <c r="P29" s="70">
        <v>1.0506557E-2</v>
      </c>
      <c r="Q29" s="71">
        <v>1.9500000000000001E-7</v>
      </c>
      <c r="R29" s="70">
        <v>0.16422025700000001</v>
      </c>
      <c r="S29" s="70">
        <v>9.6221406999999995E-2</v>
      </c>
      <c r="T29" s="71">
        <v>5.8799999999999997E-8</v>
      </c>
      <c r="U29" s="70">
        <v>3.434594E-3</v>
      </c>
      <c r="V29" s="70">
        <v>1.729242E-3</v>
      </c>
      <c r="W29" s="72">
        <v>4.3199999999999997E-11</v>
      </c>
    </row>
    <row r="30" spans="1:23" x14ac:dyDescent="0.3">
      <c r="A30" s="68" t="s">
        <v>225</v>
      </c>
      <c r="B30" s="69" t="s">
        <v>209</v>
      </c>
      <c r="C30" s="68">
        <v>-0.458393738</v>
      </c>
      <c r="D30" s="70">
        <v>0.27093371300000002</v>
      </c>
      <c r="E30" s="70">
        <v>-0.119132216</v>
      </c>
      <c r="F30" s="70">
        <v>-0.71491483600000005</v>
      </c>
      <c r="G30" s="70">
        <v>0.44535385</v>
      </c>
      <c r="H30" s="69">
        <v>0.57615322700000005</v>
      </c>
      <c r="I30" s="73">
        <v>7.89E-22</v>
      </c>
      <c r="J30" s="71">
        <v>6.8299999999999996E-16</v>
      </c>
      <c r="K30" s="70">
        <v>2.1795769999999998E-3</v>
      </c>
      <c r="L30" s="71">
        <v>4.5399999999999997E-18</v>
      </c>
      <c r="M30" s="70">
        <v>2.2362400000000001E-4</v>
      </c>
      <c r="N30" s="70">
        <v>6.2644142E-2</v>
      </c>
      <c r="O30" s="71">
        <v>1.3399999999999999E-8</v>
      </c>
      <c r="P30" s="70">
        <v>8.4020809000000002E-2</v>
      </c>
      <c r="Q30" s="71">
        <v>3.1599999999999999E-31</v>
      </c>
      <c r="R30" s="71">
        <v>4.5900000000000001E-6</v>
      </c>
      <c r="S30" s="70">
        <v>0.49533728500000002</v>
      </c>
      <c r="T30" s="71">
        <v>1.0599999999999999E-24</v>
      </c>
      <c r="U30" s="71">
        <v>2.6199999999999999E-7</v>
      </c>
      <c r="V30" s="71">
        <v>8.4200000000000003E-9</v>
      </c>
      <c r="W30" s="72">
        <v>5.07E-26</v>
      </c>
    </row>
    <row r="31" spans="1:23" x14ac:dyDescent="0.3">
      <c r="A31" s="68" t="s">
        <v>226</v>
      </c>
      <c r="B31" s="69" t="s">
        <v>932</v>
      </c>
      <c r="C31" s="68">
        <v>0.17449208699999999</v>
      </c>
      <c r="D31" s="70">
        <v>-0.98143203899999998</v>
      </c>
      <c r="E31" s="70">
        <v>4.0154741000000001E-2</v>
      </c>
      <c r="F31" s="70">
        <v>0.66449425399999995</v>
      </c>
      <c r="G31" s="70">
        <v>7.8979408000000001E-2</v>
      </c>
      <c r="H31" s="69">
        <v>2.3311549000000001E-2</v>
      </c>
      <c r="I31" s="73">
        <v>4.7299999999999998E-31</v>
      </c>
      <c r="J31" s="70">
        <v>0.30805227099999999</v>
      </c>
      <c r="K31" s="70">
        <v>0.43161824199999999</v>
      </c>
      <c r="L31" s="70">
        <v>0.123590273</v>
      </c>
      <c r="M31" s="71">
        <v>3.5999999999999999E-7</v>
      </c>
      <c r="N31" s="71">
        <v>4.5799999999999999E-25</v>
      </c>
      <c r="O31" s="71">
        <v>4.0700000000000001E-17</v>
      </c>
      <c r="P31" s="71">
        <v>8.0499999999999998E-22</v>
      </c>
      <c r="Q31" s="71">
        <v>1.6000000000000001E-36</v>
      </c>
      <c r="R31" s="70">
        <v>0.94826962299999995</v>
      </c>
      <c r="S31" s="70">
        <v>0.50822365300000005</v>
      </c>
      <c r="T31" s="71">
        <v>6.8900000000000002E-8</v>
      </c>
      <c r="U31" s="70">
        <v>0.71898550400000005</v>
      </c>
      <c r="V31" s="71">
        <v>2.7199999999999998E-6</v>
      </c>
      <c r="W31" s="72">
        <v>1.44E-8</v>
      </c>
    </row>
    <row r="32" spans="1:23" x14ac:dyDescent="0.3">
      <c r="A32" s="68" t="s">
        <v>227</v>
      </c>
      <c r="B32" s="69" t="s">
        <v>919</v>
      </c>
      <c r="C32" s="68">
        <v>-0.918925714</v>
      </c>
      <c r="D32" s="70">
        <v>-6.9232029E-2</v>
      </c>
      <c r="E32" s="70">
        <v>-6.2557766000000001E-2</v>
      </c>
      <c r="F32" s="70">
        <v>-0.51641069500000003</v>
      </c>
      <c r="G32" s="70">
        <v>0.78525561899999996</v>
      </c>
      <c r="H32" s="69">
        <v>0.78187058499999995</v>
      </c>
      <c r="I32" s="73">
        <v>2.2600000000000001E-39</v>
      </c>
      <c r="J32" s="71">
        <v>4.3600000000000003E-54</v>
      </c>
      <c r="K32" s="71">
        <v>1.02E-19</v>
      </c>
      <c r="L32" s="71">
        <v>2.63E-51</v>
      </c>
      <c r="M32" s="71">
        <v>1.4399999999999999E-5</v>
      </c>
      <c r="N32" s="71">
        <v>3.6400000000000001E-28</v>
      </c>
      <c r="O32" s="70">
        <v>0.28615553399999999</v>
      </c>
      <c r="P32" s="71">
        <v>1.3400000000000001E-25</v>
      </c>
      <c r="Q32" s="71">
        <v>1.02E-8</v>
      </c>
      <c r="R32" s="71">
        <v>1.5699999999999999E-14</v>
      </c>
      <c r="S32" s="70">
        <v>0.81021597099999998</v>
      </c>
      <c r="T32" s="71">
        <v>8.9599999999999996E-31</v>
      </c>
      <c r="U32" s="71">
        <v>2.9899999999999999E-13</v>
      </c>
      <c r="V32" s="71">
        <v>2.4700000000000001E-6</v>
      </c>
      <c r="W32" s="72">
        <v>5.0199999999999999E-29</v>
      </c>
    </row>
    <row r="33" spans="1:23" x14ac:dyDescent="0.3">
      <c r="A33" s="68" t="s">
        <v>228</v>
      </c>
      <c r="B33" s="69" t="s">
        <v>932</v>
      </c>
      <c r="C33" s="68">
        <v>-5.4630290999999997E-2</v>
      </c>
      <c r="D33" s="70">
        <v>-0.79185316800000005</v>
      </c>
      <c r="E33" s="70">
        <v>8.2390272000000001E-2</v>
      </c>
      <c r="F33" s="70">
        <v>0.63323398900000005</v>
      </c>
      <c r="G33" s="70">
        <v>9.9676431999999995E-2</v>
      </c>
      <c r="H33" s="69">
        <v>3.1182767E-2</v>
      </c>
      <c r="I33" s="73">
        <v>2.2899999999999999E-32</v>
      </c>
      <c r="J33" s="70">
        <v>0.65210375099999995</v>
      </c>
      <c r="K33" s="70">
        <v>0.224278011</v>
      </c>
      <c r="L33" s="70">
        <v>0.603089388</v>
      </c>
      <c r="M33" s="71">
        <v>7.9799999999999995E-21</v>
      </c>
      <c r="N33" s="71">
        <v>6.8500000000000001E-12</v>
      </c>
      <c r="O33" s="71">
        <v>2.1799999999999999E-16</v>
      </c>
      <c r="P33" s="71">
        <v>9.2599999999999999E-9</v>
      </c>
      <c r="Q33" s="71">
        <v>5.2499999999999999E-36</v>
      </c>
      <c r="R33" s="70">
        <v>0.82330673499999996</v>
      </c>
      <c r="S33" s="70">
        <v>0.677819163</v>
      </c>
      <c r="T33" s="70">
        <v>1.09367E-4</v>
      </c>
      <c r="U33" s="70">
        <v>0.95363782600000002</v>
      </c>
      <c r="V33" s="71">
        <v>7.3800000000000004E-10</v>
      </c>
      <c r="W33" s="72">
        <v>1.42E-5</v>
      </c>
    </row>
    <row r="34" spans="1:23" x14ac:dyDescent="0.3">
      <c r="A34" s="68" t="s">
        <v>229</v>
      </c>
      <c r="B34" s="69" t="s">
        <v>932</v>
      </c>
      <c r="C34" s="68">
        <v>1.0136007119999999</v>
      </c>
      <c r="D34" s="70">
        <v>-0.15809217</v>
      </c>
      <c r="E34" s="70">
        <v>-5.9768068000000001E-2</v>
      </c>
      <c r="F34" s="70">
        <v>0.226865555</v>
      </c>
      <c r="G34" s="70">
        <v>-0.42930910300000003</v>
      </c>
      <c r="H34" s="69">
        <v>-0.59329692599999995</v>
      </c>
      <c r="I34" s="73">
        <v>1.3E-23</v>
      </c>
      <c r="J34" s="71">
        <v>2.9399999999999999E-34</v>
      </c>
      <c r="K34" s="71">
        <v>1.1100000000000001E-15</v>
      </c>
      <c r="L34" s="71">
        <v>1.5000000000000001E-36</v>
      </c>
      <c r="M34" s="71">
        <v>4.5600000000000003E-14</v>
      </c>
      <c r="N34" s="70">
        <v>1.4572890999999999E-2</v>
      </c>
      <c r="O34" s="70">
        <v>0.81544614900000001</v>
      </c>
      <c r="P34" s="71">
        <v>3.15E-5</v>
      </c>
      <c r="Q34" s="71">
        <v>1.04E-6</v>
      </c>
      <c r="R34" s="70">
        <v>2.2339926E-2</v>
      </c>
      <c r="S34" s="70">
        <v>8.3414936999999995E-2</v>
      </c>
      <c r="T34" s="71">
        <v>2.9099999999999997E-14</v>
      </c>
      <c r="U34" s="70">
        <v>2.39299E-4</v>
      </c>
      <c r="V34" s="70">
        <v>1.621309E-3</v>
      </c>
      <c r="W34" s="72">
        <v>2.2900000000000002E-16</v>
      </c>
    </row>
    <row r="35" spans="1:23" x14ac:dyDescent="0.3">
      <c r="A35" s="68" t="s">
        <v>230</v>
      </c>
      <c r="B35" s="69" t="s">
        <v>936</v>
      </c>
      <c r="C35" s="68">
        <v>-0.950900356</v>
      </c>
      <c r="D35" s="70">
        <v>-1.017656374</v>
      </c>
      <c r="E35" s="70">
        <v>0.33459133899999999</v>
      </c>
      <c r="F35" s="70">
        <v>0.30704484199999998</v>
      </c>
      <c r="G35" s="70">
        <v>0.60559648899999996</v>
      </c>
      <c r="H35" s="69">
        <v>0.72132406000000004</v>
      </c>
      <c r="I35" s="68">
        <v>7.6135042E-2</v>
      </c>
      <c r="J35" s="71">
        <v>2.07E-48</v>
      </c>
      <c r="K35" s="71">
        <v>8.2599999999999998E-38</v>
      </c>
      <c r="L35" s="71">
        <v>5.5899999999999998E-57</v>
      </c>
      <c r="M35" s="71">
        <v>1.5500000000000001E-50</v>
      </c>
      <c r="N35" s="71">
        <v>1.8799999999999999E-45</v>
      </c>
      <c r="O35" s="71">
        <v>2.3900000000000001E-34</v>
      </c>
      <c r="P35" s="71">
        <v>3.9599999999999998E-51</v>
      </c>
      <c r="Q35" s="71">
        <v>6.7799999999999999E-43</v>
      </c>
      <c r="R35" s="71">
        <v>3.8199999999999998E-6</v>
      </c>
      <c r="S35" s="70">
        <v>0.22686547400000001</v>
      </c>
      <c r="T35" s="71">
        <v>3.4400000000000001E-7</v>
      </c>
      <c r="U35" s="71">
        <v>3.4200000000000002E-8</v>
      </c>
      <c r="V35" s="70">
        <v>0.20919411099999999</v>
      </c>
      <c r="W35" s="72">
        <v>8.4599999999999997E-10</v>
      </c>
    </row>
    <row r="36" spans="1:23" x14ac:dyDescent="0.3">
      <c r="A36" s="68" t="s">
        <v>231</v>
      </c>
      <c r="B36" s="69" t="s">
        <v>932</v>
      </c>
      <c r="C36" s="68">
        <v>0.11713997800000001</v>
      </c>
      <c r="D36" s="70">
        <v>-1.3865014840000001</v>
      </c>
      <c r="E36" s="70">
        <v>0.35338276000000002</v>
      </c>
      <c r="F36" s="70">
        <v>0.546495485</v>
      </c>
      <c r="G36" s="70">
        <v>0.16817738500000001</v>
      </c>
      <c r="H36" s="69">
        <v>0.20130587699999999</v>
      </c>
      <c r="I36" s="73">
        <v>1.7499999999999999E-31</v>
      </c>
      <c r="J36" s="70">
        <v>0.79067969999999999</v>
      </c>
      <c r="K36" s="70">
        <v>2.0979541000000001E-2</v>
      </c>
      <c r="L36" s="70">
        <v>0.590225573</v>
      </c>
      <c r="M36" s="70">
        <v>1.87245E-4</v>
      </c>
      <c r="N36" s="71">
        <v>1.78E-34</v>
      </c>
      <c r="O36" s="71">
        <v>1.04E-35</v>
      </c>
      <c r="P36" s="71">
        <v>6.9500000000000001E-36</v>
      </c>
      <c r="Q36" s="71">
        <v>8.2300000000000002E-42</v>
      </c>
      <c r="R36" s="70">
        <v>2.860118E-3</v>
      </c>
      <c r="S36" s="70">
        <v>0.34291633500000002</v>
      </c>
      <c r="T36" s="71">
        <v>9.9999999999999995E-7</v>
      </c>
      <c r="U36" s="70">
        <v>1.5491332999999999E-2</v>
      </c>
      <c r="V36" s="70">
        <v>0.32022555600000002</v>
      </c>
      <c r="W36" s="69">
        <v>1.12515E-4</v>
      </c>
    </row>
    <row r="37" spans="1:23" x14ac:dyDescent="0.3">
      <c r="A37" s="68" t="s">
        <v>232</v>
      </c>
      <c r="B37" s="69" t="s">
        <v>932</v>
      </c>
      <c r="C37" s="68">
        <v>-0.68091681900000001</v>
      </c>
      <c r="D37" s="70">
        <v>1.2152149910000001</v>
      </c>
      <c r="E37" s="70">
        <v>-0.26699964999999998</v>
      </c>
      <c r="F37" s="70">
        <v>-0.63651337600000002</v>
      </c>
      <c r="G37" s="70">
        <v>0.196631897</v>
      </c>
      <c r="H37" s="69">
        <v>0.17258295700000001</v>
      </c>
      <c r="I37" s="73">
        <v>9.1799999999999998E-41</v>
      </c>
      <c r="J37" s="71">
        <v>9.4799999999999996E-21</v>
      </c>
      <c r="K37" s="71">
        <v>4.3000000000000003E-6</v>
      </c>
      <c r="L37" s="71">
        <v>2.5799999999999999E-20</v>
      </c>
      <c r="M37" s="70">
        <v>0.20675305699999999</v>
      </c>
      <c r="N37" s="71">
        <v>1.73E-21</v>
      </c>
      <c r="O37" s="71">
        <v>1.26E-30</v>
      </c>
      <c r="P37" s="71">
        <v>2.1899999999999999E-22</v>
      </c>
      <c r="Q37" s="71">
        <v>7.9799999999999998E-45</v>
      </c>
      <c r="R37" s="71">
        <v>7.7599999999999993E-8</v>
      </c>
      <c r="S37" s="70">
        <v>0.66185364700000004</v>
      </c>
      <c r="T37" s="71">
        <v>8.3400000000000006E-24</v>
      </c>
      <c r="U37" s="71">
        <v>3.7E-7</v>
      </c>
      <c r="V37" s="71">
        <v>7.75E-5</v>
      </c>
      <c r="W37" s="72">
        <v>1.76E-22</v>
      </c>
    </row>
    <row r="38" spans="1:23" x14ac:dyDescent="0.3">
      <c r="A38" s="68" t="s">
        <v>233</v>
      </c>
      <c r="B38" s="69" t="s">
        <v>932</v>
      </c>
      <c r="C38" s="68">
        <v>1.196800015</v>
      </c>
      <c r="D38" s="70">
        <v>-0.49017923200000002</v>
      </c>
      <c r="E38" s="70">
        <v>8.3521771999999994E-2</v>
      </c>
      <c r="F38" s="70">
        <v>-1.9454617E-2</v>
      </c>
      <c r="G38" s="70">
        <v>-0.36975034800000001</v>
      </c>
      <c r="H38" s="69">
        <v>-0.40093758899999998</v>
      </c>
      <c r="I38" s="73">
        <v>3.09E-45</v>
      </c>
      <c r="J38" s="71">
        <v>4.3099999999999999E-45</v>
      </c>
      <c r="K38" s="71">
        <v>3.25E-19</v>
      </c>
      <c r="L38" s="71">
        <v>3.7499999999999999E-42</v>
      </c>
      <c r="M38" s="71">
        <v>1.9899999999999999E-37</v>
      </c>
      <c r="N38" s="70">
        <v>0.27338499199999999</v>
      </c>
      <c r="O38" s="71">
        <v>4.2500000000000001E-7</v>
      </c>
      <c r="P38" s="70">
        <v>0.51473193100000003</v>
      </c>
      <c r="Q38" s="71">
        <v>1.0600000000000001E-9</v>
      </c>
      <c r="R38" s="71">
        <v>2.02E-5</v>
      </c>
      <c r="S38" s="70">
        <v>0.61489163099999999</v>
      </c>
      <c r="T38" s="71">
        <v>4.4700000000000002E-7</v>
      </c>
      <c r="U38" s="71">
        <v>1.0499999999999999E-5</v>
      </c>
      <c r="V38" s="70">
        <v>0.38479270700000001</v>
      </c>
      <c r="W38" s="72">
        <v>1.7100000000000001E-7</v>
      </c>
    </row>
    <row r="39" spans="1:23" x14ac:dyDescent="0.3">
      <c r="A39" s="68" t="s">
        <v>234</v>
      </c>
      <c r="B39" s="69" t="s">
        <v>932</v>
      </c>
      <c r="C39" s="68">
        <v>0.98218985599999997</v>
      </c>
      <c r="D39" s="70">
        <v>0.80304376899999996</v>
      </c>
      <c r="E39" s="70">
        <v>-0.42231749299999999</v>
      </c>
      <c r="F39" s="70">
        <v>-0.21923960300000001</v>
      </c>
      <c r="G39" s="70">
        <v>-0.48111521800000001</v>
      </c>
      <c r="H39" s="69">
        <v>-0.66256131100000004</v>
      </c>
      <c r="I39" s="68">
        <v>1.8304560000000001E-2</v>
      </c>
      <c r="J39" s="71">
        <v>1.1500000000000001E-41</v>
      </c>
      <c r="K39" s="71">
        <v>1.4599999999999999E-26</v>
      </c>
      <c r="L39" s="71">
        <v>5.7499999999999999E-45</v>
      </c>
      <c r="M39" s="71">
        <v>4.8499999999999997E-34</v>
      </c>
      <c r="N39" s="71">
        <v>5.9500000000000001E-34</v>
      </c>
      <c r="O39" s="71">
        <v>1.51E-21</v>
      </c>
      <c r="P39" s="71">
        <v>7.0000000000000003E-37</v>
      </c>
      <c r="Q39" s="71">
        <v>4.1199999999999998E-26</v>
      </c>
      <c r="R39" s="70">
        <v>0.87878343999999997</v>
      </c>
      <c r="S39" s="70">
        <v>4.2911324000000001E-2</v>
      </c>
      <c r="T39" s="70">
        <v>5.4433200000000002E-4</v>
      </c>
      <c r="U39" s="70">
        <v>0.15715889299999999</v>
      </c>
      <c r="V39" s="70">
        <v>9.0922351999999998E-2</v>
      </c>
      <c r="W39" s="72">
        <v>5.9400000000000003E-8</v>
      </c>
    </row>
    <row r="40" spans="1:23" x14ac:dyDescent="0.3">
      <c r="A40" s="68" t="s">
        <v>235</v>
      </c>
      <c r="B40" s="69" t="s">
        <v>932</v>
      </c>
      <c r="C40" s="68">
        <v>0.91679745199999996</v>
      </c>
      <c r="D40" s="70">
        <v>-0.28031040699999998</v>
      </c>
      <c r="E40" s="70">
        <v>-0.25198831100000002</v>
      </c>
      <c r="F40" s="70">
        <v>0.27410494800000001</v>
      </c>
      <c r="G40" s="70">
        <v>-0.30631451100000001</v>
      </c>
      <c r="H40" s="69">
        <v>-0.35228917100000001</v>
      </c>
      <c r="I40" s="73">
        <v>1.7E-28</v>
      </c>
      <c r="J40" s="71">
        <v>2.92E-28</v>
      </c>
      <c r="K40" s="71">
        <v>1.14E-16</v>
      </c>
      <c r="L40" s="71">
        <v>3.1299999999999997E-26</v>
      </c>
      <c r="M40" s="71">
        <v>7.9900000000000003E-10</v>
      </c>
      <c r="N40" s="70">
        <v>0.94692792800000003</v>
      </c>
      <c r="O40" s="70">
        <v>0.38942397499999998</v>
      </c>
      <c r="P40" s="70">
        <v>0.58906240499999996</v>
      </c>
      <c r="Q40" s="71">
        <v>6.4699999999999997E-13</v>
      </c>
      <c r="R40" s="70">
        <v>0.37472270899999999</v>
      </c>
      <c r="S40" s="70">
        <v>0.64725080000000002</v>
      </c>
      <c r="T40" s="71">
        <v>3.7200000000000003E-12</v>
      </c>
      <c r="U40" s="70">
        <v>0.24833054399999999</v>
      </c>
      <c r="V40" s="71">
        <v>2.1100000000000001E-5</v>
      </c>
      <c r="W40" s="72">
        <v>1.08E-10</v>
      </c>
    </row>
    <row r="41" spans="1:23" x14ac:dyDescent="0.3">
      <c r="A41" s="68" t="s">
        <v>236</v>
      </c>
      <c r="B41" s="69" t="s">
        <v>933</v>
      </c>
      <c r="C41" s="68">
        <v>-1.5220640379999999</v>
      </c>
      <c r="D41" s="70">
        <v>-4.0873858999999998E-2</v>
      </c>
      <c r="E41" s="70">
        <v>-5.9006348E-2</v>
      </c>
      <c r="F41" s="70">
        <v>0.38148425699999999</v>
      </c>
      <c r="G41" s="70">
        <v>0.61752122099999995</v>
      </c>
      <c r="H41" s="69">
        <v>0.62293876699999995</v>
      </c>
      <c r="I41" s="73">
        <v>1.5699999999999999E-42</v>
      </c>
      <c r="J41" s="71">
        <v>7.5999999999999997E-59</v>
      </c>
      <c r="K41" s="71">
        <v>6.4499999999999997E-27</v>
      </c>
      <c r="L41" s="71">
        <v>6.2299999999999998E-60</v>
      </c>
      <c r="M41" s="71">
        <v>2.1800000000000001E-54</v>
      </c>
      <c r="N41" s="71">
        <v>1.8900000000000001E-26</v>
      </c>
      <c r="O41" s="70">
        <v>0.72782812399999997</v>
      </c>
      <c r="P41" s="71">
        <v>3.1399999999999998E-25</v>
      </c>
      <c r="Q41" s="71">
        <v>1.5099999999999999E-13</v>
      </c>
      <c r="R41" s="71">
        <v>2.29E-11</v>
      </c>
      <c r="S41" s="70">
        <v>0.91611797299999997</v>
      </c>
      <c r="T41" s="71">
        <v>3.1999999999999999E-5</v>
      </c>
      <c r="U41" s="71">
        <v>1.1000000000000001E-11</v>
      </c>
      <c r="V41" s="71">
        <v>1.4800000000000001E-5</v>
      </c>
      <c r="W41" s="72">
        <v>4.5300000000000003E-5</v>
      </c>
    </row>
    <row r="42" spans="1:23" x14ac:dyDescent="0.3">
      <c r="A42" s="68" t="s">
        <v>237</v>
      </c>
      <c r="B42" s="69" t="s">
        <v>933</v>
      </c>
      <c r="C42" s="68">
        <v>1.0204681680000001</v>
      </c>
      <c r="D42" s="70">
        <v>-0.86918757599999996</v>
      </c>
      <c r="E42" s="70">
        <v>0.37890497200000001</v>
      </c>
      <c r="F42" s="70">
        <v>0.25470777900000002</v>
      </c>
      <c r="G42" s="70">
        <v>-0.40756694199999999</v>
      </c>
      <c r="H42" s="69">
        <v>-0.37732640000000001</v>
      </c>
      <c r="I42" s="73">
        <v>4.36E-44</v>
      </c>
      <c r="J42" s="71">
        <v>3.7399999999999998E-35</v>
      </c>
      <c r="K42" s="71">
        <v>4.8200000000000003E-9</v>
      </c>
      <c r="L42" s="71">
        <v>1.24E-32</v>
      </c>
      <c r="M42" s="71">
        <v>5.0599999999999996E-13</v>
      </c>
      <c r="N42" s="71">
        <v>1.15E-14</v>
      </c>
      <c r="O42" s="71">
        <v>1.8900000000000001E-26</v>
      </c>
      <c r="P42" s="71">
        <v>2.27E-14</v>
      </c>
      <c r="Q42" s="71">
        <v>1.13E-31</v>
      </c>
      <c r="R42" s="71">
        <v>9.33E-12</v>
      </c>
      <c r="S42" s="70">
        <v>0.99126036799999995</v>
      </c>
      <c r="T42" s="71">
        <v>1.7200000000000001E-18</v>
      </c>
      <c r="U42" s="71">
        <v>2.03E-10</v>
      </c>
      <c r="V42" s="70">
        <v>0.60074117900000001</v>
      </c>
      <c r="W42" s="72">
        <v>8.3699999999999999E-16</v>
      </c>
    </row>
    <row r="43" spans="1:23" x14ac:dyDescent="0.3">
      <c r="A43" s="68" t="s">
        <v>238</v>
      </c>
      <c r="B43" s="69" t="s">
        <v>209</v>
      </c>
      <c r="C43" s="68">
        <v>0.45943345600000002</v>
      </c>
      <c r="D43" s="70">
        <v>1.6528443559999999</v>
      </c>
      <c r="E43" s="70">
        <v>-0.41369081200000002</v>
      </c>
      <c r="F43" s="70">
        <v>-0.57497322399999995</v>
      </c>
      <c r="G43" s="70">
        <v>-0.51245713199999998</v>
      </c>
      <c r="H43" s="69">
        <v>-0.61115664400000003</v>
      </c>
      <c r="I43" s="73">
        <v>8.3000000000000004E-25</v>
      </c>
      <c r="J43" s="71">
        <v>4.4399999999999999E-34</v>
      </c>
      <c r="K43" s="71">
        <v>3.7499999999999999E-25</v>
      </c>
      <c r="L43" s="71">
        <v>1.21E-42</v>
      </c>
      <c r="M43" s="71">
        <v>1.35E-39</v>
      </c>
      <c r="N43" s="71">
        <v>2.7600000000000002E-52</v>
      </c>
      <c r="O43" s="71">
        <v>1.47E-47</v>
      </c>
      <c r="P43" s="71">
        <v>4.91E-57</v>
      </c>
      <c r="Q43" s="71">
        <v>3.5800000000000001E-56</v>
      </c>
      <c r="R43" s="70">
        <v>6.3123899999999997E-2</v>
      </c>
      <c r="S43" s="70">
        <v>3.7782784E-2</v>
      </c>
      <c r="T43" s="70">
        <v>0.172047478</v>
      </c>
      <c r="U43" s="70">
        <v>5.33988E-4</v>
      </c>
      <c r="V43" s="70">
        <v>5.3979129999999998E-3</v>
      </c>
      <c r="W43" s="69">
        <v>0.36481669999999999</v>
      </c>
    </row>
    <row r="44" spans="1:23" x14ac:dyDescent="0.3">
      <c r="A44" s="68" t="s">
        <v>239</v>
      </c>
      <c r="B44" s="69" t="s">
        <v>209</v>
      </c>
      <c r="C44" s="68">
        <v>0.440543448</v>
      </c>
      <c r="D44" s="70">
        <v>1.660887969</v>
      </c>
      <c r="E44" s="70">
        <v>-0.41690243399999999</v>
      </c>
      <c r="F44" s="70">
        <v>-0.57769448800000001</v>
      </c>
      <c r="G44" s="70">
        <v>-0.50576284800000004</v>
      </c>
      <c r="H44" s="69">
        <v>-0.60107164599999996</v>
      </c>
      <c r="I44" s="73">
        <v>3.0100000000000002E-25</v>
      </c>
      <c r="J44" s="71">
        <v>1.83E-32</v>
      </c>
      <c r="K44" s="71">
        <v>1.63E-24</v>
      </c>
      <c r="L44" s="71">
        <v>8.2399999999999995E-41</v>
      </c>
      <c r="M44" s="71">
        <v>1.08E-38</v>
      </c>
      <c r="N44" s="71">
        <v>4.14E-53</v>
      </c>
      <c r="O44" s="71">
        <v>5.6100000000000002E-49</v>
      </c>
      <c r="P44" s="71">
        <v>8.6799999999999994E-58</v>
      </c>
      <c r="Q44" s="71">
        <v>1.3899999999999999E-57</v>
      </c>
      <c r="R44" s="70">
        <v>7.6697759000000004E-2</v>
      </c>
      <c r="S44" s="70">
        <v>3.8892997999999998E-2</v>
      </c>
      <c r="T44" s="70">
        <v>6.3849209000000004E-2</v>
      </c>
      <c r="U44" s="70">
        <v>2.8690500000000001E-4</v>
      </c>
      <c r="V44" s="70">
        <v>1.415321E-3</v>
      </c>
      <c r="W44" s="69">
        <v>0.62083047599999996</v>
      </c>
    </row>
    <row r="45" spans="1:23" x14ac:dyDescent="0.3">
      <c r="A45" s="68" t="s">
        <v>240</v>
      </c>
      <c r="B45" s="69" t="s">
        <v>932</v>
      </c>
      <c r="C45" s="68">
        <v>-0.31401990699999999</v>
      </c>
      <c r="D45" s="70">
        <v>1.587474496</v>
      </c>
      <c r="E45" s="70">
        <v>-0.52761043699999999</v>
      </c>
      <c r="F45" s="70">
        <v>4.3419795999999997E-2</v>
      </c>
      <c r="G45" s="70">
        <v>-0.36656387899999998</v>
      </c>
      <c r="H45" s="69">
        <v>-0.42270006900000001</v>
      </c>
      <c r="I45" s="73">
        <v>6.64E-35</v>
      </c>
      <c r="J45" s="70">
        <v>0.69642129200000003</v>
      </c>
      <c r="K45" s="70">
        <v>0.23210388200000001</v>
      </c>
      <c r="L45" s="70">
        <v>0.92950091700000004</v>
      </c>
      <c r="M45" s="71">
        <v>3.6999999999999998E-5</v>
      </c>
      <c r="N45" s="71">
        <v>1.0000000000000001E-43</v>
      </c>
      <c r="O45" s="71">
        <v>1.23E-45</v>
      </c>
      <c r="P45" s="71">
        <v>2.5599999999999999E-46</v>
      </c>
      <c r="Q45" s="71">
        <v>5.9500000000000001E-34</v>
      </c>
      <c r="R45" s="70">
        <v>4.3396950000000002E-3</v>
      </c>
      <c r="S45" s="70">
        <v>0.93351985199999998</v>
      </c>
      <c r="T45" s="71">
        <v>1.66E-15</v>
      </c>
      <c r="U45" s="70">
        <v>8.573209E-3</v>
      </c>
      <c r="V45" s="71">
        <v>4.1700000000000002E-18</v>
      </c>
      <c r="W45" s="72">
        <v>7.0099999999999997E-19</v>
      </c>
    </row>
    <row r="46" spans="1:23" x14ac:dyDescent="0.3">
      <c r="A46" s="68" t="s">
        <v>241</v>
      </c>
      <c r="B46" s="69" t="s">
        <v>242</v>
      </c>
      <c r="C46" s="68">
        <v>-0.580553125</v>
      </c>
      <c r="D46" s="70">
        <v>-1.1258777849999999</v>
      </c>
      <c r="E46" s="70">
        <v>0.48886227300000001</v>
      </c>
      <c r="F46" s="70">
        <v>7.0884706000000006E-2</v>
      </c>
      <c r="G46" s="70">
        <v>0.45856409100000001</v>
      </c>
      <c r="H46" s="69">
        <v>0.68811984000000004</v>
      </c>
      <c r="I46" s="73">
        <v>1.26E-18</v>
      </c>
      <c r="J46" s="71">
        <v>7.4400000000000001E-25</v>
      </c>
      <c r="K46" s="71">
        <v>5.6899999999999997E-24</v>
      </c>
      <c r="L46" s="71">
        <v>4.3599999999999999E-31</v>
      </c>
      <c r="M46" s="71">
        <v>1.49E-15</v>
      </c>
      <c r="N46" s="71">
        <v>4.0599999999999998E-37</v>
      </c>
      <c r="O46" s="71">
        <v>1.0100000000000001E-37</v>
      </c>
      <c r="P46" s="71">
        <v>2.5799999999999998E-41</v>
      </c>
      <c r="Q46" s="71">
        <v>1.17E-26</v>
      </c>
      <c r="R46" s="70">
        <v>0.77256307700000004</v>
      </c>
      <c r="S46" s="70">
        <v>3.9702809999999998E-2</v>
      </c>
      <c r="T46" s="71">
        <v>5.2200000000000002E-5</v>
      </c>
      <c r="U46" s="70">
        <v>7.8406207000000006E-2</v>
      </c>
      <c r="V46" s="71">
        <v>9.1099999999999992E-6</v>
      </c>
      <c r="W46" s="72">
        <v>2.6299999999999998E-9</v>
      </c>
    </row>
    <row r="47" spans="1:23" x14ac:dyDescent="0.3">
      <c r="A47" s="68" t="s">
        <v>243</v>
      </c>
      <c r="B47" s="69" t="s">
        <v>209</v>
      </c>
      <c r="C47" s="68">
        <v>0.54943023999999996</v>
      </c>
      <c r="D47" s="70">
        <v>0.39684212000000002</v>
      </c>
      <c r="E47" s="70">
        <v>8.8005637999999997E-2</v>
      </c>
      <c r="F47" s="70">
        <v>-0.61770486700000005</v>
      </c>
      <c r="G47" s="70">
        <v>-0.14475445000000001</v>
      </c>
      <c r="H47" s="69">
        <v>-0.27181868100000001</v>
      </c>
      <c r="I47" s="68">
        <v>1.3767916E-2</v>
      </c>
      <c r="J47" s="71">
        <v>2.7300000000000001E-17</v>
      </c>
      <c r="K47" s="71">
        <v>3.1499999999999998E-8</v>
      </c>
      <c r="L47" s="71">
        <v>3.2699999999999999E-18</v>
      </c>
      <c r="M47" s="71">
        <v>6.4499999999999997E-27</v>
      </c>
      <c r="N47" s="71">
        <v>1.6500000000000001E-5</v>
      </c>
      <c r="O47" s="70">
        <v>3.588768E-3</v>
      </c>
      <c r="P47" s="71">
        <v>1.18E-7</v>
      </c>
      <c r="Q47" s="71">
        <v>6.9400000000000004E-16</v>
      </c>
      <c r="R47" s="70">
        <v>0.50822365300000005</v>
      </c>
      <c r="S47" s="70">
        <v>8.2812595000000003E-2</v>
      </c>
      <c r="T47" s="71">
        <v>1.03E-7</v>
      </c>
      <c r="U47" s="70">
        <v>7.8119340999999995E-2</v>
      </c>
      <c r="V47" s="71">
        <v>7.37E-7</v>
      </c>
      <c r="W47" s="69">
        <v>1.18229E-4</v>
      </c>
    </row>
    <row r="48" spans="1:23" x14ac:dyDescent="0.3">
      <c r="A48" s="68" t="s">
        <v>244</v>
      </c>
      <c r="B48" s="69" t="s">
        <v>937</v>
      </c>
      <c r="C48" s="68">
        <v>-0.34051907300000001</v>
      </c>
      <c r="D48" s="70">
        <v>1.475101883</v>
      </c>
      <c r="E48" s="70">
        <v>-0.22070799299999999</v>
      </c>
      <c r="F48" s="70">
        <v>-0.82695235300000003</v>
      </c>
      <c r="G48" s="70">
        <v>-3.7248689000000001E-2</v>
      </c>
      <c r="H48" s="69">
        <v>-4.9673773999999997E-2</v>
      </c>
      <c r="I48" s="73">
        <v>1.08E-38</v>
      </c>
      <c r="J48" s="70">
        <v>2.3290999999999999E-4</v>
      </c>
      <c r="K48" s="70">
        <v>0.20433267499999999</v>
      </c>
      <c r="L48" s="70">
        <v>2.1911200000000001E-4</v>
      </c>
      <c r="M48" s="71">
        <v>3.5599999999999998E-5</v>
      </c>
      <c r="N48" s="71">
        <v>5.3400000000000002E-41</v>
      </c>
      <c r="O48" s="71">
        <v>2.2E-37</v>
      </c>
      <c r="P48" s="71">
        <v>6.7799999999999999E-43</v>
      </c>
      <c r="Q48" s="71">
        <v>7.5799999999999996E-58</v>
      </c>
      <c r="R48" s="70">
        <v>4.0020159999999997E-3</v>
      </c>
      <c r="S48" s="70">
        <v>0.92548377400000004</v>
      </c>
      <c r="T48" s="71">
        <v>1.82E-24</v>
      </c>
      <c r="U48" s="70">
        <v>3.0922200000000001E-3</v>
      </c>
      <c r="V48" s="71">
        <v>5.7299999999999999E-10</v>
      </c>
      <c r="W48" s="72">
        <v>3.2799999999999999E-25</v>
      </c>
    </row>
    <row r="49" spans="1:23" x14ac:dyDescent="0.3">
      <c r="A49" s="68" t="s">
        <v>245</v>
      </c>
      <c r="B49" s="69" t="s">
        <v>932</v>
      </c>
      <c r="C49" s="68">
        <v>1.4943142549999999</v>
      </c>
      <c r="D49" s="70">
        <v>-0.438089114</v>
      </c>
      <c r="E49" s="70">
        <v>0.173822013</v>
      </c>
      <c r="F49" s="70">
        <v>-0.33097704500000003</v>
      </c>
      <c r="G49" s="70">
        <v>-0.40894921699999998</v>
      </c>
      <c r="H49" s="69">
        <v>-0.49012089199999997</v>
      </c>
      <c r="I49" s="73">
        <v>1.12E-47</v>
      </c>
      <c r="J49" s="71">
        <v>1.7600000000000001E-47</v>
      </c>
      <c r="K49" s="71">
        <v>1.6700000000000001E-20</v>
      </c>
      <c r="L49" s="71">
        <v>8.1800000000000003E-48</v>
      </c>
      <c r="M49" s="71">
        <v>2.9699999999999999E-45</v>
      </c>
      <c r="N49" s="70">
        <v>0.12441756700000001</v>
      </c>
      <c r="O49" s="71">
        <v>4.2699999999999999E-8</v>
      </c>
      <c r="P49" s="70">
        <v>0.965723581</v>
      </c>
      <c r="Q49" s="70">
        <v>9.2723000000000002E-4</v>
      </c>
      <c r="R49" s="71">
        <v>2.83E-5</v>
      </c>
      <c r="S49" s="70">
        <v>0.10608458699999999</v>
      </c>
      <c r="T49" s="70">
        <v>0.19427512399999999</v>
      </c>
      <c r="U49" s="71">
        <v>7.3199999999999994E-8</v>
      </c>
      <c r="V49" s="70">
        <v>1.218888E-3</v>
      </c>
      <c r="W49" s="69">
        <v>1.650115E-3</v>
      </c>
    </row>
    <row r="50" spans="1:23" x14ac:dyDescent="0.3">
      <c r="A50" s="68" t="s">
        <v>246</v>
      </c>
      <c r="B50" s="69" t="s">
        <v>932</v>
      </c>
      <c r="C50" s="68">
        <v>0.87128083599999995</v>
      </c>
      <c r="D50" s="70">
        <v>-0.899846123</v>
      </c>
      <c r="E50" s="70">
        <v>0.17677200100000001</v>
      </c>
      <c r="F50" s="70">
        <v>0.441916366</v>
      </c>
      <c r="G50" s="70">
        <v>-0.233785259</v>
      </c>
      <c r="H50" s="69">
        <v>-0.35633782200000003</v>
      </c>
      <c r="I50" s="73">
        <v>2.4799999999999999E-43</v>
      </c>
      <c r="J50" s="71">
        <v>6.0700000000000005E-20</v>
      </c>
      <c r="K50" s="71">
        <v>7.4600000000000001E-10</v>
      </c>
      <c r="L50" s="71">
        <v>1.69E-22</v>
      </c>
      <c r="M50" s="70">
        <v>1.22476E-4</v>
      </c>
      <c r="N50" s="71">
        <v>7.3300000000000001E-14</v>
      </c>
      <c r="O50" s="71">
        <v>5.1099999999999999E-24</v>
      </c>
      <c r="P50" s="71">
        <v>7.3800000000000004E-10</v>
      </c>
      <c r="Q50" s="71">
        <v>1.86E-38</v>
      </c>
      <c r="R50" s="70">
        <v>5.202239E-3</v>
      </c>
      <c r="S50" s="70">
        <v>0.27486692499999998</v>
      </c>
      <c r="T50" s="71">
        <v>7.5799999999999993E-15</v>
      </c>
      <c r="U50" s="71">
        <v>8.3900000000000006E-5</v>
      </c>
      <c r="V50" s="71">
        <v>1.8499999999999999E-5</v>
      </c>
      <c r="W50" s="72">
        <v>1.53E-16</v>
      </c>
    </row>
    <row r="51" spans="1:23" x14ac:dyDescent="0.3">
      <c r="A51" s="68" t="s">
        <v>247</v>
      </c>
      <c r="B51" s="69" t="s">
        <v>932</v>
      </c>
      <c r="C51" s="68">
        <v>1.019969586</v>
      </c>
      <c r="D51" s="70">
        <v>-0.42156656300000001</v>
      </c>
      <c r="E51" s="70">
        <v>0.45668233499999999</v>
      </c>
      <c r="F51" s="70">
        <v>-0.20943484000000001</v>
      </c>
      <c r="G51" s="70">
        <v>-0.48090631499999997</v>
      </c>
      <c r="H51" s="69">
        <v>-0.36474420299999999</v>
      </c>
      <c r="I51" s="73">
        <v>3.6200000000000002E-31</v>
      </c>
      <c r="J51" s="71">
        <v>1.6899999999999999E-30</v>
      </c>
      <c r="K51" s="71">
        <v>6.2299999999999996E-5</v>
      </c>
      <c r="L51" s="71">
        <v>1.7099999999999999E-24</v>
      </c>
      <c r="M51" s="71">
        <v>2.5799999999999999E-20</v>
      </c>
      <c r="N51" s="70">
        <v>0.61252308799999999</v>
      </c>
      <c r="O51" s="71">
        <v>1.5999999999999999E-23</v>
      </c>
      <c r="P51" s="70">
        <v>8.4630226000000003E-2</v>
      </c>
      <c r="Q51" s="71">
        <v>1.4899999999999999E-6</v>
      </c>
      <c r="R51" s="71">
        <v>1.49E-22</v>
      </c>
      <c r="S51" s="70">
        <v>0.128618759</v>
      </c>
      <c r="T51" s="71">
        <v>1.13E-5</v>
      </c>
      <c r="U51" s="71">
        <v>9.4800000000000002E-16</v>
      </c>
      <c r="V51" s="71">
        <v>5.6700000000000001E-10</v>
      </c>
      <c r="W51" s="69">
        <v>1.0714447E-2</v>
      </c>
    </row>
    <row r="52" spans="1:23" x14ac:dyDescent="0.3">
      <c r="A52" s="68" t="s">
        <v>248</v>
      </c>
      <c r="B52" s="69" t="s">
        <v>932</v>
      </c>
      <c r="C52" s="68">
        <v>1.1036663959999999</v>
      </c>
      <c r="D52" s="70">
        <v>0.80905675099999996</v>
      </c>
      <c r="E52" s="70">
        <v>-0.37718386599999998</v>
      </c>
      <c r="F52" s="70">
        <v>0.17967539799999999</v>
      </c>
      <c r="G52" s="70">
        <v>-0.82138088200000003</v>
      </c>
      <c r="H52" s="69">
        <v>-0.89383379799999996</v>
      </c>
      <c r="I52" s="73">
        <v>1.9199999999999999E-12</v>
      </c>
      <c r="J52" s="71">
        <v>2.38E-59</v>
      </c>
      <c r="K52" s="71">
        <v>2.3300000000000001E-36</v>
      </c>
      <c r="L52" s="71">
        <v>6.5099999999999997E-62</v>
      </c>
      <c r="M52" s="71">
        <v>9.6100000000000005E-29</v>
      </c>
      <c r="N52" s="71">
        <v>9.3699999999999996E-48</v>
      </c>
      <c r="O52" s="71">
        <v>2.1E-25</v>
      </c>
      <c r="P52" s="71">
        <v>1.57E-51</v>
      </c>
      <c r="Q52" s="71">
        <v>1.2E-10</v>
      </c>
      <c r="R52" s="71">
        <v>4.6699999999999997E-5</v>
      </c>
      <c r="S52" s="70">
        <v>0.63278202900000002</v>
      </c>
      <c r="T52" s="71">
        <v>1.4700000000000001E-20</v>
      </c>
      <c r="U52" s="71">
        <v>2.2699999999999999E-6</v>
      </c>
      <c r="V52" s="71">
        <v>2.8500000000000002E-7</v>
      </c>
      <c r="W52" s="72">
        <v>8.3400000000000006E-24</v>
      </c>
    </row>
    <row r="53" spans="1:23" x14ac:dyDescent="0.3">
      <c r="A53" s="68" t="s">
        <v>249</v>
      </c>
      <c r="B53" s="69" t="s">
        <v>932</v>
      </c>
      <c r="C53" s="68">
        <v>0.95909725700000004</v>
      </c>
      <c r="D53" s="70">
        <v>-7.7720381000000005E-2</v>
      </c>
      <c r="E53" s="70">
        <v>0.148506059</v>
      </c>
      <c r="F53" s="70">
        <v>-0.11433743</v>
      </c>
      <c r="G53" s="70">
        <v>-0.39480156900000002</v>
      </c>
      <c r="H53" s="69">
        <v>-0.52074393699999999</v>
      </c>
      <c r="I53" s="73">
        <v>6.0699999999999998E-23</v>
      </c>
      <c r="J53" s="71">
        <v>3.1899999999999998E-36</v>
      </c>
      <c r="K53" s="71">
        <v>1.6E-13</v>
      </c>
      <c r="L53" s="71">
        <v>6.5200000000000004E-39</v>
      </c>
      <c r="M53" s="71">
        <v>6.9499999999999997E-29</v>
      </c>
      <c r="N53" s="70">
        <v>5.0404300000000003E-4</v>
      </c>
      <c r="O53" s="70">
        <v>0.54007421899999997</v>
      </c>
      <c r="P53" s="71">
        <v>1.7799999999999999E-6</v>
      </c>
      <c r="Q53" s="70">
        <v>0.37927969700000003</v>
      </c>
      <c r="R53" s="70">
        <v>4.0974400000000003E-4</v>
      </c>
      <c r="S53" s="70">
        <v>0.16836083900000001</v>
      </c>
      <c r="T53" s="71">
        <v>4.95E-6</v>
      </c>
      <c r="U53" s="71">
        <v>4.4399999999999998E-6</v>
      </c>
      <c r="V53" s="70">
        <v>0.98184965499999999</v>
      </c>
      <c r="W53" s="72">
        <v>1.0600000000000001E-8</v>
      </c>
    </row>
    <row r="54" spans="1:23" x14ac:dyDescent="0.3">
      <c r="A54" s="68" t="s">
        <v>250</v>
      </c>
      <c r="B54" s="69" t="s">
        <v>932</v>
      </c>
      <c r="C54" s="68">
        <v>0.91343179399999996</v>
      </c>
      <c r="D54" s="70">
        <v>-0.89929947499999996</v>
      </c>
      <c r="E54" s="70">
        <v>5.2463845000000002E-2</v>
      </c>
      <c r="F54" s="70">
        <v>0.107084718</v>
      </c>
      <c r="G54" s="70">
        <v>-4.6500715999999997E-2</v>
      </c>
      <c r="H54" s="69">
        <v>-0.12718016600000001</v>
      </c>
      <c r="I54" s="73">
        <v>1.49E-37</v>
      </c>
      <c r="J54" s="71">
        <v>3.0499999999999998E-16</v>
      </c>
      <c r="K54" s="71">
        <v>3.0899999999999998E-11</v>
      </c>
      <c r="L54" s="71">
        <v>5.1300000000000003E-17</v>
      </c>
      <c r="M54" s="71">
        <v>7.8999999999999999E-12</v>
      </c>
      <c r="N54" s="71">
        <v>4.4899999999999998E-21</v>
      </c>
      <c r="O54" s="71">
        <v>4.5299999999999997E-16</v>
      </c>
      <c r="P54" s="71">
        <v>2.02E-17</v>
      </c>
      <c r="Q54" s="71">
        <v>5.1800000000000003E-26</v>
      </c>
      <c r="R54" s="70">
        <v>0.96438028099999995</v>
      </c>
      <c r="S54" s="70">
        <v>0.71018021399999998</v>
      </c>
      <c r="T54" s="70">
        <v>9.0129860000000006E-3</v>
      </c>
      <c r="U54" s="70">
        <v>0.72277069000000005</v>
      </c>
      <c r="V54" s="70">
        <v>9.2224676000000005E-2</v>
      </c>
      <c r="W54" s="69">
        <v>4.8557089999999997E-3</v>
      </c>
    </row>
    <row r="55" spans="1:23" x14ac:dyDescent="0.3">
      <c r="A55" s="68" t="s">
        <v>251</v>
      </c>
      <c r="B55" s="69" t="s">
        <v>932</v>
      </c>
      <c r="C55" s="68">
        <v>-0.54015212800000001</v>
      </c>
      <c r="D55" s="70">
        <v>0.42277374699999998</v>
      </c>
      <c r="E55" s="70">
        <v>0.13898078899999999</v>
      </c>
      <c r="F55" s="70">
        <v>-0.59356648400000001</v>
      </c>
      <c r="G55" s="70">
        <v>0.234307706</v>
      </c>
      <c r="H55" s="69">
        <v>0.33765637100000001</v>
      </c>
      <c r="I55" s="73">
        <v>3.6299999999999998E-35</v>
      </c>
      <c r="J55" s="71">
        <v>1.4100000000000001E-8</v>
      </c>
      <c r="K55" s="71">
        <v>1.9100000000000001E-10</v>
      </c>
      <c r="L55" s="71">
        <v>4.54E-11</v>
      </c>
      <c r="M55" s="70">
        <v>0.105354566</v>
      </c>
      <c r="N55" s="70">
        <v>9.3541888000000004E-2</v>
      </c>
      <c r="O55" s="70">
        <v>4.48775E-4</v>
      </c>
      <c r="P55" s="70">
        <v>0.33018679099999998</v>
      </c>
      <c r="Q55" s="71">
        <v>2.5700000000000001E-25</v>
      </c>
      <c r="R55" s="70">
        <v>0.63158249600000005</v>
      </c>
      <c r="S55" s="70">
        <v>0.58326243899999997</v>
      </c>
      <c r="T55" s="71">
        <v>9.4800000000000004E-10</v>
      </c>
      <c r="U55" s="70">
        <v>0.22686547400000001</v>
      </c>
      <c r="V55" s="71">
        <v>1.87E-10</v>
      </c>
      <c r="W55" s="72">
        <v>1.1400000000000001E-11</v>
      </c>
    </row>
    <row r="56" spans="1:23" x14ac:dyDescent="0.3">
      <c r="A56" s="68" t="s">
        <v>252</v>
      </c>
      <c r="B56" s="69" t="s">
        <v>932</v>
      </c>
      <c r="C56" s="68">
        <v>0.83388263399999996</v>
      </c>
      <c r="D56" s="70">
        <v>-0.31589388000000002</v>
      </c>
      <c r="E56" s="70">
        <v>-0.23603400299999999</v>
      </c>
      <c r="F56" s="70">
        <v>0.24491887500000001</v>
      </c>
      <c r="G56" s="70">
        <v>-0.17258860400000001</v>
      </c>
      <c r="H56" s="69">
        <v>-0.35428502099999998</v>
      </c>
      <c r="I56" s="73">
        <v>2.1900000000000001E-34</v>
      </c>
      <c r="J56" s="71">
        <v>2.8200000000000001E-17</v>
      </c>
      <c r="K56" s="71">
        <v>6.0500000000000001E-15</v>
      </c>
      <c r="L56" s="71">
        <v>3.2800000000000002E-22</v>
      </c>
      <c r="M56" s="71">
        <v>5.0599999999999996E-13</v>
      </c>
      <c r="N56" s="70">
        <v>0.62440567300000005</v>
      </c>
      <c r="O56" s="70">
        <v>0.19660839599999999</v>
      </c>
      <c r="P56" s="70">
        <v>0.20919411099999999</v>
      </c>
      <c r="Q56" s="71">
        <v>1.3899999999999999E-13</v>
      </c>
      <c r="R56" s="70">
        <v>0.64846264799999997</v>
      </c>
      <c r="S56" s="70">
        <v>0.11951782599999999</v>
      </c>
      <c r="T56" s="70">
        <v>3.1285299999999998E-4</v>
      </c>
      <c r="U56" s="70">
        <v>7.0954907999999997E-2</v>
      </c>
      <c r="V56" s="70">
        <v>6.0654199999999995E-4</v>
      </c>
      <c r="W56" s="72">
        <v>4.36E-8</v>
      </c>
    </row>
    <row r="57" spans="1:23" x14ac:dyDescent="0.3">
      <c r="A57" s="68" t="s">
        <v>253</v>
      </c>
      <c r="B57" s="69" t="s">
        <v>254</v>
      </c>
      <c r="C57" s="68">
        <v>1.1450439750000001</v>
      </c>
      <c r="D57" s="70">
        <v>-0.31505197299999999</v>
      </c>
      <c r="E57" s="70">
        <v>-3.7378214999999999E-2</v>
      </c>
      <c r="F57" s="70">
        <v>9.6171134000000005E-2</v>
      </c>
      <c r="G57" s="70">
        <v>-0.421469708</v>
      </c>
      <c r="H57" s="69">
        <v>-0.46731521300000001</v>
      </c>
      <c r="I57" s="73">
        <v>6.1E-39</v>
      </c>
      <c r="J57" s="71">
        <v>4.8899999999999998E-40</v>
      </c>
      <c r="K57" s="71">
        <v>2.64E-16</v>
      </c>
      <c r="L57" s="71">
        <v>1.62E-38</v>
      </c>
      <c r="M57" s="71">
        <v>1.0800000000000001E-24</v>
      </c>
      <c r="N57" s="70">
        <v>0.62202122299999996</v>
      </c>
      <c r="O57" s="70">
        <v>4.3164070000000004E-3</v>
      </c>
      <c r="P57" s="70">
        <v>9.3873529999999997E-2</v>
      </c>
      <c r="Q57" s="71">
        <v>2.3999999999999999E-15</v>
      </c>
      <c r="R57" s="70">
        <v>1.189978E-3</v>
      </c>
      <c r="S57" s="70">
        <v>0.43359688200000002</v>
      </c>
      <c r="T57" s="71">
        <v>1.15E-14</v>
      </c>
      <c r="U57" s="70">
        <v>5.4086300000000004E-4</v>
      </c>
      <c r="V57" s="70">
        <v>0.20614602600000001</v>
      </c>
      <c r="W57" s="72">
        <v>1.12E-13</v>
      </c>
    </row>
    <row r="58" spans="1:23" x14ac:dyDescent="0.3">
      <c r="A58" s="68" t="s">
        <v>255</v>
      </c>
      <c r="B58" s="69" t="s">
        <v>932</v>
      </c>
      <c r="C58" s="68">
        <v>9.6076417999999997E-2</v>
      </c>
      <c r="D58" s="70">
        <v>-1.3548249290000001</v>
      </c>
      <c r="E58" s="70">
        <v>0.23791250899999999</v>
      </c>
      <c r="F58" s="70">
        <v>0.777546603</v>
      </c>
      <c r="G58" s="70">
        <v>6.7155214000000005E-2</v>
      </c>
      <c r="H58" s="69">
        <v>0.176134184</v>
      </c>
      <c r="I58" s="73">
        <v>1.4199999999999999E-32</v>
      </c>
      <c r="J58" s="70">
        <v>0.228167131</v>
      </c>
      <c r="K58" s="70">
        <v>6.3606680999999998E-2</v>
      </c>
      <c r="L58" s="70">
        <v>0.95632272900000004</v>
      </c>
      <c r="M58" s="71">
        <v>3.3799999999999998E-8</v>
      </c>
      <c r="N58" s="71">
        <v>5.7699999999999998E-36</v>
      </c>
      <c r="O58" s="71">
        <v>1.26E-30</v>
      </c>
      <c r="P58" s="71">
        <v>9.4700000000000003E-39</v>
      </c>
      <c r="Q58" s="71">
        <v>6.36E-47</v>
      </c>
      <c r="R58" s="70">
        <v>9.6199199999999995E-4</v>
      </c>
      <c r="S58" s="70">
        <v>0.10283073099999999</v>
      </c>
      <c r="T58" s="71">
        <v>2.03E-12</v>
      </c>
      <c r="U58" s="70">
        <v>2.9448493999999999E-2</v>
      </c>
      <c r="V58" s="70">
        <v>5.5133000000000005E-4</v>
      </c>
      <c r="W58" s="72">
        <v>5.9200000000000002E-9</v>
      </c>
    </row>
    <row r="59" spans="1:23" x14ac:dyDescent="0.3">
      <c r="A59" s="68" t="s">
        <v>256</v>
      </c>
      <c r="B59" s="69" t="s">
        <v>932</v>
      </c>
      <c r="C59" s="68">
        <v>-1.0271305980000001</v>
      </c>
      <c r="D59" s="70">
        <v>-0.70000017699999995</v>
      </c>
      <c r="E59" s="70">
        <v>-0.20175400299999999</v>
      </c>
      <c r="F59" s="70">
        <v>1.212763716</v>
      </c>
      <c r="G59" s="70">
        <v>0.38416072299999998</v>
      </c>
      <c r="H59" s="69">
        <v>0.33196033800000002</v>
      </c>
      <c r="I59" s="73">
        <v>3.09E-22</v>
      </c>
      <c r="J59" s="71">
        <v>1.18E-66</v>
      </c>
      <c r="K59" s="71">
        <v>1.18E-29</v>
      </c>
      <c r="L59" s="71">
        <v>5.9900000000000003E-66</v>
      </c>
      <c r="M59" s="71">
        <v>2.03E-63</v>
      </c>
      <c r="N59" s="71">
        <v>1.0799999999999999E-46</v>
      </c>
      <c r="O59" s="71">
        <v>8.8500000000000005E-10</v>
      </c>
      <c r="P59" s="71">
        <v>4.4599999999999998E-46</v>
      </c>
      <c r="Q59" s="71">
        <v>2.2499999999999999E-53</v>
      </c>
      <c r="R59" s="71">
        <v>4.9200000000000002E-13</v>
      </c>
      <c r="S59" s="70">
        <v>0.35244729200000002</v>
      </c>
      <c r="T59" s="71">
        <v>4.3199999999999997E-11</v>
      </c>
      <c r="U59" s="71">
        <v>1.8799999999999999E-11</v>
      </c>
      <c r="V59" s="71">
        <v>6.0099999999999998E-27</v>
      </c>
      <c r="W59" s="72">
        <v>8.9600000000000002E-13</v>
      </c>
    </row>
    <row r="60" spans="1:23" x14ac:dyDescent="0.3">
      <c r="A60" s="68" t="s">
        <v>257</v>
      </c>
      <c r="B60" s="69" t="s">
        <v>932</v>
      </c>
      <c r="C60" s="68">
        <v>0.24490437600000001</v>
      </c>
      <c r="D60" s="70">
        <v>0.12695185</v>
      </c>
      <c r="E60" s="70">
        <v>-0.36043272500000001</v>
      </c>
      <c r="F60" s="70">
        <v>0.67286888300000003</v>
      </c>
      <c r="G60" s="70">
        <v>-0.25186450100000002</v>
      </c>
      <c r="H60" s="69">
        <v>-0.43242788199999999</v>
      </c>
      <c r="I60" s="68">
        <v>0.76740903299999996</v>
      </c>
      <c r="J60" s="71">
        <v>4.7500000000000003E-6</v>
      </c>
      <c r="K60" s="71">
        <v>5.3900000000000003E-11</v>
      </c>
      <c r="L60" s="71">
        <v>4.1899999999999998E-9</v>
      </c>
      <c r="M60" s="71">
        <v>1.86E-9</v>
      </c>
      <c r="N60" s="71">
        <v>6.5699999999999998E-6</v>
      </c>
      <c r="O60" s="71">
        <v>1.1300000000000001E-11</v>
      </c>
      <c r="P60" s="71">
        <v>2.5899999999999999E-9</v>
      </c>
      <c r="Q60" s="71">
        <v>1.3500000000000001E-13</v>
      </c>
      <c r="R60" s="70">
        <v>5.1390192000000001E-2</v>
      </c>
      <c r="S60" s="70">
        <v>0.125249158</v>
      </c>
      <c r="T60" s="71">
        <v>1.02E-19</v>
      </c>
      <c r="U60" s="70">
        <v>0.72277069000000005</v>
      </c>
      <c r="V60" s="71">
        <v>5.4100000000000001E-22</v>
      </c>
      <c r="W60" s="72">
        <v>4.2399999999999998E-21</v>
      </c>
    </row>
    <row r="61" spans="1:23" x14ac:dyDescent="0.3">
      <c r="A61" s="68" t="s">
        <v>258</v>
      </c>
      <c r="B61" s="69" t="s">
        <v>932</v>
      </c>
      <c r="C61" s="68">
        <v>0.64166279400000004</v>
      </c>
      <c r="D61" s="70">
        <v>-0.72725285299999998</v>
      </c>
      <c r="E61" s="70">
        <v>0.18499146399999999</v>
      </c>
      <c r="F61" s="70">
        <v>0.53179154200000001</v>
      </c>
      <c r="G61" s="70">
        <v>-0.35139773000000002</v>
      </c>
      <c r="H61" s="69">
        <v>-0.27979521699999998</v>
      </c>
      <c r="I61" s="73">
        <v>6.8300000000000004E-42</v>
      </c>
      <c r="J61" s="71">
        <v>1.8699999999999999E-21</v>
      </c>
      <c r="K61" s="70">
        <v>1.3820530000000001E-3</v>
      </c>
      <c r="L61" s="71">
        <v>2.2900000000000002E-16</v>
      </c>
      <c r="M61" s="70">
        <v>0.39690392200000002</v>
      </c>
      <c r="N61" s="71">
        <v>2.1600000000000002E-8</v>
      </c>
      <c r="O61" s="71">
        <v>1.2799999999999999E-18</v>
      </c>
      <c r="P61" s="71">
        <v>4.2699999999999999E-8</v>
      </c>
      <c r="Q61" s="71">
        <v>5.5899999999999998E-36</v>
      </c>
      <c r="R61" s="71">
        <v>3.8799999999999998E-7</v>
      </c>
      <c r="S61" s="70">
        <v>0.43856628399999997</v>
      </c>
      <c r="T61" s="71">
        <v>1.63E-18</v>
      </c>
      <c r="U61" s="71">
        <v>3.2499999999999997E-5</v>
      </c>
      <c r="V61" s="70">
        <v>9.286384E-3</v>
      </c>
      <c r="W61" s="72">
        <v>3.8299999999999998E-14</v>
      </c>
    </row>
    <row r="62" spans="1:23" x14ac:dyDescent="0.3">
      <c r="A62" s="68" t="s">
        <v>259</v>
      </c>
      <c r="B62" s="69" t="s">
        <v>932</v>
      </c>
      <c r="C62" s="68">
        <v>-1.0652281159999999</v>
      </c>
      <c r="D62" s="70">
        <v>0.43325442199999997</v>
      </c>
      <c r="E62" s="70">
        <v>-0.13277982399999999</v>
      </c>
      <c r="F62" s="70">
        <v>3.7074990000000002E-2</v>
      </c>
      <c r="G62" s="70">
        <v>0.30292671700000001</v>
      </c>
      <c r="H62" s="69">
        <v>0.42475181200000001</v>
      </c>
      <c r="I62" s="73">
        <v>1.8800000000000001E-40</v>
      </c>
      <c r="J62" s="71">
        <v>1.8799999999999998E-27</v>
      </c>
      <c r="K62" s="71">
        <v>4.0599999999999999E-14</v>
      </c>
      <c r="L62" s="71">
        <v>3.0699999999999999E-28</v>
      </c>
      <c r="M62" s="71">
        <v>2.43E-22</v>
      </c>
      <c r="N62" s="70">
        <v>7.789982E-3</v>
      </c>
      <c r="O62" s="71">
        <v>2.3700000000000002E-6</v>
      </c>
      <c r="P62" s="70">
        <v>0.480525806</v>
      </c>
      <c r="Q62" s="71">
        <v>9.4500000000000006E-8</v>
      </c>
      <c r="R62" s="70">
        <v>7.4039700000000002E-3</v>
      </c>
      <c r="S62" s="70">
        <v>0.29307648200000003</v>
      </c>
      <c r="T62" s="70">
        <v>5.1390192000000001E-2</v>
      </c>
      <c r="U62" s="70">
        <v>2.44198E-4</v>
      </c>
      <c r="V62" s="70">
        <v>0.48684397000000001</v>
      </c>
      <c r="W62" s="69">
        <v>1.7597999999999999E-3</v>
      </c>
    </row>
    <row r="63" spans="1:23" ht="14.5" thickBot="1" x14ac:dyDescent="0.35">
      <c r="A63" s="74" t="s">
        <v>260</v>
      </c>
      <c r="B63" s="75" t="s">
        <v>938</v>
      </c>
      <c r="C63" s="74">
        <v>-1.4412341799999999</v>
      </c>
      <c r="D63" s="76">
        <v>0.240290895</v>
      </c>
      <c r="E63" s="76">
        <v>-0.251351565</v>
      </c>
      <c r="F63" s="76">
        <v>0.410829834</v>
      </c>
      <c r="G63" s="76">
        <v>0.51114871900000003</v>
      </c>
      <c r="H63" s="75">
        <v>0.53031629700000005</v>
      </c>
      <c r="I63" s="77">
        <v>3.8699999999999998E-44</v>
      </c>
      <c r="J63" s="78">
        <v>1.5500000000000001E-50</v>
      </c>
      <c r="K63" s="78">
        <v>3.5600000000000002E-19</v>
      </c>
      <c r="L63" s="78">
        <v>9.5600000000000009E-50</v>
      </c>
      <c r="M63" s="78">
        <v>2.0399999999999999E-45</v>
      </c>
      <c r="N63" s="78">
        <v>3.5199999999999998E-9</v>
      </c>
      <c r="O63" s="78">
        <v>1.81E-6</v>
      </c>
      <c r="P63" s="78">
        <v>2.7099999999999999E-9</v>
      </c>
      <c r="Q63" s="78">
        <v>3.7299999999999999E-5</v>
      </c>
      <c r="R63" s="78">
        <v>1.6900000000000001E-13</v>
      </c>
      <c r="S63" s="76">
        <v>0.501758649</v>
      </c>
      <c r="T63" s="76">
        <v>0.59255506499999999</v>
      </c>
      <c r="U63" s="78">
        <v>1.55E-13</v>
      </c>
      <c r="V63" s="78">
        <v>8.08E-10</v>
      </c>
      <c r="W63" s="75">
        <v>0.250413157</v>
      </c>
    </row>
  </sheetData>
  <mergeCells count="3">
    <mergeCell ref="A2:B2"/>
    <mergeCell ref="C2:H2"/>
    <mergeCell ref="I2:W2"/>
  </mergeCells>
  <phoneticPr fontId="1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7E25D-9B64-49B1-A660-EA24F026F0AC}">
  <dimension ref="A1:I130"/>
  <sheetViews>
    <sheetView workbookViewId="0"/>
  </sheetViews>
  <sheetFormatPr defaultColWidth="8.9140625" defaultRowHeight="14" x14ac:dyDescent="0.3"/>
  <cols>
    <col min="1" max="1" width="8.9140625" style="1"/>
    <col min="2" max="2" width="12.75" style="1" customWidth="1"/>
    <col min="3" max="5" width="9" style="1" bestFit="1" customWidth="1"/>
    <col min="6" max="6" width="9.1640625" style="1" bestFit="1" customWidth="1"/>
    <col min="7" max="9" width="9" style="1" bestFit="1" customWidth="1"/>
    <col min="10" max="16384" width="8.9140625" style="1"/>
  </cols>
  <sheetData>
    <row r="1" spans="1:9" ht="20" customHeight="1" x14ac:dyDescent="0.3">
      <c r="A1" s="62" t="s">
        <v>995</v>
      </c>
      <c r="B1" s="62"/>
      <c r="C1" s="62"/>
      <c r="D1" s="62"/>
      <c r="E1" s="62"/>
      <c r="F1" s="62"/>
      <c r="G1" s="26"/>
      <c r="H1" s="26"/>
      <c r="I1" s="26"/>
    </row>
    <row r="2" spans="1:9" ht="20.399999999999999" customHeight="1" x14ac:dyDescent="0.3">
      <c r="A2" s="41" t="s">
        <v>996</v>
      </c>
      <c r="B2" s="41" t="s">
        <v>385</v>
      </c>
      <c r="C2" s="41" t="s">
        <v>997</v>
      </c>
      <c r="D2" s="41" t="s">
        <v>998</v>
      </c>
      <c r="E2" s="41" t="s">
        <v>999</v>
      </c>
      <c r="F2" s="41" t="s">
        <v>1</v>
      </c>
      <c r="G2" s="41" t="s">
        <v>1000</v>
      </c>
      <c r="H2" s="41" t="s">
        <v>1001</v>
      </c>
      <c r="I2" s="41" t="s">
        <v>1002</v>
      </c>
    </row>
    <row r="3" spans="1:9" x14ac:dyDescent="0.3">
      <c r="A3" s="82" t="s">
        <v>386</v>
      </c>
      <c r="B3" s="83">
        <v>12.49</v>
      </c>
      <c r="C3" s="83">
        <v>99.81</v>
      </c>
      <c r="D3" s="84">
        <v>9.2100000000000009</v>
      </c>
      <c r="E3" s="85">
        <v>0.9587</v>
      </c>
      <c r="F3" s="90">
        <v>7268022</v>
      </c>
      <c r="G3" s="83">
        <v>95</v>
      </c>
      <c r="H3" s="83">
        <v>88.61</v>
      </c>
      <c r="I3" s="83">
        <v>43.02</v>
      </c>
    </row>
    <row r="4" spans="1:9" x14ac:dyDescent="0.3">
      <c r="A4" s="82" t="s">
        <v>387</v>
      </c>
      <c r="B4" s="83">
        <v>8.3000000000000007</v>
      </c>
      <c r="C4" s="83">
        <v>99.8</v>
      </c>
      <c r="D4" s="84">
        <v>6.29</v>
      </c>
      <c r="E4" s="85">
        <v>0.95109999999999995</v>
      </c>
      <c r="F4" s="90">
        <v>6483374</v>
      </c>
      <c r="G4" s="83">
        <v>94.84</v>
      </c>
      <c r="H4" s="83">
        <v>88.41</v>
      </c>
      <c r="I4" s="83">
        <v>43.07</v>
      </c>
    </row>
    <row r="5" spans="1:9" x14ac:dyDescent="0.3">
      <c r="A5" s="82" t="s">
        <v>388</v>
      </c>
      <c r="B5" s="83">
        <v>12.73</v>
      </c>
      <c r="C5" s="83">
        <v>99.75</v>
      </c>
      <c r="D5" s="84">
        <v>9.42</v>
      </c>
      <c r="E5" s="85">
        <v>0.95899999999999996</v>
      </c>
      <c r="F5" s="90">
        <v>7225263</v>
      </c>
      <c r="G5" s="83">
        <v>95.79</v>
      </c>
      <c r="H5" s="83">
        <v>90.2</v>
      </c>
      <c r="I5" s="83">
        <v>43.09</v>
      </c>
    </row>
    <row r="6" spans="1:9" x14ac:dyDescent="0.3">
      <c r="A6" s="82" t="s">
        <v>389</v>
      </c>
      <c r="B6" s="83">
        <v>12.59</v>
      </c>
      <c r="C6" s="83">
        <v>99.76</v>
      </c>
      <c r="D6" s="84">
        <v>9.34</v>
      </c>
      <c r="E6" s="85">
        <v>0.9597</v>
      </c>
      <c r="F6" s="90">
        <v>7202547</v>
      </c>
      <c r="G6" s="83">
        <v>96.32</v>
      </c>
      <c r="H6" s="83">
        <v>91.22</v>
      </c>
      <c r="I6" s="83">
        <v>43.23</v>
      </c>
    </row>
    <row r="7" spans="1:9" x14ac:dyDescent="0.3">
      <c r="A7" s="82" t="s">
        <v>390</v>
      </c>
      <c r="B7" s="83">
        <v>10.89</v>
      </c>
      <c r="C7" s="83">
        <v>99.79</v>
      </c>
      <c r="D7" s="84">
        <v>8.11</v>
      </c>
      <c r="E7" s="85">
        <v>0.95779999999999998</v>
      </c>
      <c r="F7" s="90">
        <v>6961241</v>
      </c>
      <c r="G7" s="83">
        <v>96.64</v>
      </c>
      <c r="H7" s="83">
        <v>91.89</v>
      </c>
      <c r="I7" s="83">
        <v>42.95</v>
      </c>
    </row>
    <row r="8" spans="1:9" x14ac:dyDescent="0.3">
      <c r="A8" s="82" t="s">
        <v>391</v>
      </c>
      <c r="B8" s="83">
        <v>11.08</v>
      </c>
      <c r="C8" s="83">
        <v>99.76</v>
      </c>
      <c r="D8" s="84">
        <v>8.18</v>
      </c>
      <c r="E8" s="85">
        <v>0.95809999999999995</v>
      </c>
      <c r="F8" s="90">
        <v>7051345</v>
      </c>
      <c r="G8" s="83">
        <v>96.29</v>
      </c>
      <c r="H8" s="83">
        <v>91.17</v>
      </c>
      <c r="I8" s="83">
        <v>43.28</v>
      </c>
    </row>
    <row r="9" spans="1:9" x14ac:dyDescent="0.3">
      <c r="A9" s="82" t="s">
        <v>392</v>
      </c>
      <c r="B9" s="83">
        <v>13.07</v>
      </c>
      <c r="C9" s="83">
        <v>99.76</v>
      </c>
      <c r="D9" s="84">
        <v>9.34</v>
      </c>
      <c r="E9" s="85">
        <v>0.95879999999999999</v>
      </c>
      <c r="F9" s="90">
        <v>7203776</v>
      </c>
      <c r="G9" s="83">
        <v>96.3</v>
      </c>
      <c r="H9" s="83">
        <v>91.24</v>
      </c>
      <c r="I9" s="83">
        <v>43.02</v>
      </c>
    </row>
    <row r="10" spans="1:9" x14ac:dyDescent="0.3">
      <c r="A10" s="82" t="s">
        <v>393</v>
      </c>
      <c r="B10" s="83">
        <v>13.36</v>
      </c>
      <c r="C10" s="83">
        <v>99.75</v>
      </c>
      <c r="D10" s="84">
        <v>9.44</v>
      </c>
      <c r="E10" s="85">
        <v>0.95930000000000004</v>
      </c>
      <c r="F10" s="90">
        <v>7161395</v>
      </c>
      <c r="G10" s="83">
        <v>96.59</v>
      </c>
      <c r="H10" s="83">
        <v>91.92</v>
      </c>
      <c r="I10" s="83">
        <v>43.02</v>
      </c>
    </row>
    <row r="11" spans="1:9" x14ac:dyDescent="0.3">
      <c r="A11" s="82" t="s">
        <v>394</v>
      </c>
      <c r="B11" s="83">
        <v>13.15</v>
      </c>
      <c r="C11" s="83">
        <v>99.77</v>
      </c>
      <c r="D11" s="84">
        <v>9.69</v>
      </c>
      <c r="E11" s="85">
        <v>0.95960000000000001</v>
      </c>
      <c r="F11" s="90">
        <v>7392005</v>
      </c>
      <c r="G11" s="83">
        <v>95.48</v>
      </c>
      <c r="H11" s="83">
        <v>89.67</v>
      </c>
      <c r="I11" s="83">
        <v>43.16</v>
      </c>
    </row>
    <row r="12" spans="1:9" x14ac:dyDescent="0.3">
      <c r="A12" s="82" t="s">
        <v>395</v>
      </c>
      <c r="B12" s="83">
        <v>12.07</v>
      </c>
      <c r="C12" s="83">
        <v>99.87</v>
      </c>
      <c r="D12" s="84">
        <v>8.7899999999999991</v>
      </c>
      <c r="E12" s="85">
        <v>0.95840000000000003</v>
      </c>
      <c r="F12" s="90">
        <v>7244594</v>
      </c>
      <c r="G12" s="83">
        <v>95.41</v>
      </c>
      <c r="H12" s="83">
        <v>89.43</v>
      </c>
      <c r="I12" s="83">
        <v>42.8</v>
      </c>
    </row>
    <row r="13" spans="1:9" x14ac:dyDescent="0.3">
      <c r="A13" s="82" t="s">
        <v>396</v>
      </c>
      <c r="B13" s="83">
        <v>14.1</v>
      </c>
      <c r="C13" s="83">
        <v>99.78</v>
      </c>
      <c r="D13" s="84">
        <v>10.15</v>
      </c>
      <c r="E13" s="85">
        <v>0.95979999999999999</v>
      </c>
      <c r="F13" s="90">
        <v>7188512</v>
      </c>
      <c r="G13" s="83">
        <v>96.6</v>
      </c>
      <c r="H13" s="83">
        <v>91.8</v>
      </c>
      <c r="I13" s="83">
        <v>42.86</v>
      </c>
    </row>
    <row r="14" spans="1:9" x14ac:dyDescent="0.3">
      <c r="A14" s="82" t="s">
        <v>397</v>
      </c>
      <c r="B14" s="83">
        <v>13.1</v>
      </c>
      <c r="C14" s="83">
        <v>99.85</v>
      </c>
      <c r="D14" s="84">
        <v>9.59</v>
      </c>
      <c r="E14" s="85">
        <v>0.9587</v>
      </c>
      <c r="F14" s="90">
        <v>7233442</v>
      </c>
      <c r="G14" s="83">
        <v>96.66</v>
      </c>
      <c r="H14" s="83">
        <v>91.74</v>
      </c>
      <c r="I14" s="83">
        <v>42.84</v>
      </c>
    </row>
    <row r="15" spans="1:9" x14ac:dyDescent="0.3">
      <c r="A15" s="82" t="s">
        <v>398</v>
      </c>
      <c r="B15" s="83">
        <v>13.42</v>
      </c>
      <c r="C15" s="83">
        <v>99.81</v>
      </c>
      <c r="D15" s="84">
        <v>9.7200000000000006</v>
      </c>
      <c r="E15" s="85">
        <v>0.95960000000000001</v>
      </c>
      <c r="F15" s="90">
        <v>7191107</v>
      </c>
      <c r="G15" s="83">
        <v>96.38</v>
      </c>
      <c r="H15" s="83">
        <v>91.35</v>
      </c>
      <c r="I15" s="83">
        <v>43.09</v>
      </c>
    </row>
    <row r="16" spans="1:9" x14ac:dyDescent="0.3">
      <c r="A16" s="82" t="s">
        <v>399</v>
      </c>
      <c r="B16" s="83">
        <v>7.9</v>
      </c>
      <c r="C16" s="83">
        <v>99.83</v>
      </c>
      <c r="D16" s="84">
        <v>5.99</v>
      </c>
      <c r="E16" s="85">
        <v>0.9486</v>
      </c>
      <c r="F16" s="90">
        <v>6326422</v>
      </c>
      <c r="G16" s="83">
        <v>96.58</v>
      </c>
      <c r="H16" s="83">
        <v>91.74</v>
      </c>
      <c r="I16" s="83">
        <v>43.09</v>
      </c>
    </row>
    <row r="17" spans="1:9" x14ac:dyDescent="0.3">
      <c r="A17" s="82" t="s">
        <v>400</v>
      </c>
      <c r="B17" s="83">
        <v>12.92</v>
      </c>
      <c r="C17" s="83">
        <v>99.82</v>
      </c>
      <c r="D17" s="84">
        <v>9.58</v>
      </c>
      <c r="E17" s="85">
        <v>0.95930000000000004</v>
      </c>
      <c r="F17" s="90">
        <v>7273037</v>
      </c>
      <c r="G17" s="83">
        <v>95.44</v>
      </c>
      <c r="H17" s="83">
        <v>89.54</v>
      </c>
      <c r="I17" s="83">
        <v>42.84</v>
      </c>
    </row>
    <row r="18" spans="1:9" x14ac:dyDescent="0.3">
      <c r="A18" s="82" t="s">
        <v>401</v>
      </c>
      <c r="B18" s="83">
        <v>13.75</v>
      </c>
      <c r="C18" s="83">
        <v>99.77</v>
      </c>
      <c r="D18" s="84">
        <v>9.9</v>
      </c>
      <c r="E18" s="85">
        <v>0.95979999999999999</v>
      </c>
      <c r="F18" s="90">
        <v>7282508</v>
      </c>
      <c r="G18" s="83">
        <v>96.67</v>
      </c>
      <c r="H18" s="83">
        <v>91.93</v>
      </c>
      <c r="I18" s="83">
        <v>43.25</v>
      </c>
    </row>
    <row r="19" spans="1:9" x14ac:dyDescent="0.3">
      <c r="A19" s="82" t="s">
        <v>402</v>
      </c>
      <c r="B19" s="83">
        <v>12.69</v>
      </c>
      <c r="C19" s="83">
        <v>99.84</v>
      </c>
      <c r="D19" s="84">
        <v>9.51</v>
      </c>
      <c r="E19" s="85">
        <v>0.95830000000000004</v>
      </c>
      <c r="F19" s="90">
        <v>7068091</v>
      </c>
      <c r="G19" s="83">
        <v>95.81</v>
      </c>
      <c r="H19" s="83">
        <v>90.25</v>
      </c>
      <c r="I19" s="83">
        <v>42.79</v>
      </c>
    </row>
    <row r="20" spans="1:9" x14ac:dyDescent="0.3">
      <c r="A20" s="82" t="s">
        <v>403</v>
      </c>
      <c r="B20" s="83">
        <v>15.38</v>
      </c>
      <c r="C20" s="83">
        <v>99.84</v>
      </c>
      <c r="D20" s="84">
        <v>10.95</v>
      </c>
      <c r="E20" s="85">
        <v>0.96060000000000001</v>
      </c>
      <c r="F20" s="90">
        <v>7300894</v>
      </c>
      <c r="G20" s="83">
        <v>96.25</v>
      </c>
      <c r="H20" s="83">
        <v>91.08</v>
      </c>
      <c r="I20" s="83">
        <v>43.06</v>
      </c>
    </row>
    <row r="21" spans="1:9" x14ac:dyDescent="0.3">
      <c r="A21" s="82" t="s">
        <v>404</v>
      </c>
      <c r="B21" s="83">
        <v>14.03</v>
      </c>
      <c r="C21" s="83">
        <v>99.79</v>
      </c>
      <c r="D21" s="84">
        <v>10.58</v>
      </c>
      <c r="E21" s="85">
        <v>0.96020000000000005</v>
      </c>
      <c r="F21" s="90">
        <v>7282950</v>
      </c>
      <c r="G21" s="83">
        <v>96.65</v>
      </c>
      <c r="H21" s="83">
        <v>91.85</v>
      </c>
      <c r="I21" s="83">
        <v>42.81</v>
      </c>
    </row>
    <row r="22" spans="1:9" x14ac:dyDescent="0.3">
      <c r="A22" s="82" t="s">
        <v>405</v>
      </c>
      <c r="B22" s="83">
        <v>13.69</v>
      </c>
      <c r="C22" s="83">
        <v>99.77</v>
      </c>
      <c r="D22" s="84">
        <v>10.01</v>
      </c>
      <c r="E22" s="85">
        <v>0.95930000000000004</v>
      </c>
      <c r="F22" s="90">
        <v>7059317</v>
      </c>
      <c r="G22" s="83">
        <v>96.62</v>
      </c>
      <c r="H22" s="83">
        <v>91.93</v>
      </c>
      <c r="I22" s="83">
        <v>43.06</v>
      </c>
    </row>
    <row r="23" spans="1:9" x14ac:dyDescent="0.3">
      <c r="A23" s="82" t="s">
        <v>406</v>
      </c>
      <c r="B23" s="83">
        <v>14.16</v>
      </c>
      <c r="C23" s="83">
        <v>99.78</v>
      </c>
      <c r="D23" s="84">
        <v>10.28</v>
      </c>
      <c r="E23" s="85">
        <v>0.96</v>
      </c>
      <c r="F23" s="90">
        <v>7278973</v>
      </c>
      <c r="G23" s="83">
        <v>96.67</v>
      </c>
      <c r="H23" s="83">
        <v>91.97</v>
      </c>
      <c r="I23" s="83">
        <v>43.02</v>
      </c>
    </row>
    <row r="24" spans="1:9" x14ac:dyDescent="0.3">
      <c r="A24" s="82" t="s">
        <v>407</v>
      </c>
      <c r="B24" s="83">
        <v>15.87</v>
      </c>
      <c r="C24" s="83">
        <v>99.8</v>
      </c>
      <c r="D24" s="84">
        <v>11.33</v>
      </c>
      <c r="E24" s="85">
        <v>0.96089999999999998</v>
      </c>
      <c r="F24" s="90">
        <v>7432191</v>
      </c>
      <c r="G24" s="83">
        <v>96.59</v>
      </c>
      <c r="H24" s="83">
        <v>91.78</v>
      </c>
      <c r="I24" s="83">
        <v>42.9</v>
      </c>
    </row>
    <row r="25" spans="1:9" x14ac:dyDescent="0.3">
      <c r="A25" s="82" t="s">
        <v>408</v>
      </c>
      <c r="B25" s="83">
        <v>16.850000000000001</v>
      </c>
      <c r="C25" s="83">
        <v>99.77</v>
      </c>
      <c r="D25" s="84">
        <v>11.64</v>
      </c>
      <c r="E25" s="85">
        <v>0.96140000000000003</v>
      </c>
      <c r="F25" s="90">
        <v>7429275</v>
      </c>
      <c r="G25" s="83">
        <v>96.54</v>
      </c>
      <c r="H25" s="83">
        <v>91.75</v>
      </c>
      <c r="I25" s="83">
        <v>42.92</v>
      </c>
    </row>
    <row r="26" spans="1:9" x14ac:dyDescent="0.3">
      <c r="A26" s="82" t="s">
        <v>409</v>
      </c>
      <c r="B26" s="83">
        <v>13.28</v>
      </c>
      <c r="C26" s="83">
        <v>99.77</v>
      </c>
      <c r="D26" s="84">
        <v>9.4600000000000009</v>
      </c>
      <c r="E26" s="85">
        <v>0.95899999999999996</v>
      </c>
      <c r="F26" s="90">
        <v>7168864</v>
      </c>
      <c r="G26" s="83">
        <v>96.67</v>
      </c>
      <c r="H26" s="83">
        <v>92</v>
      </c>
      <c r="I26" s="83">
        <v>43.05</v>
      </c>
    </row>
    <row r="27" spans="1:9" x14ac:dyDescent="0.3">
      <c r="A27" s="82" t="s">
        <v>410</v>
      </c>
      <c r="B27" s="83">
        <v>14.06</v>
      </c>
      <c r="C27" s="83">
        <v>99.79</v>
      </c>
      <c r="D27" s="84">
        <v>10</v>
      </c>
      <c r="E27" s="85">
        <v>0.96030000000000004</v>
      </c>
      <c r="F27" s="90">
        <v>7384342</v>
      </c>
      <c r="G27" s="83">
        <v>95.02</v>
      </c>
      <c r="H27" s="83">
        <v>88.79</v>
      </c>
      <c r="I27" s="83">
        <v>43.24</v>
      </c>
    </row>
    <row r="28" spans="1:9" x14ac:dyDescent="0.3">
      <c r="A28" s="82" t="s">
        <v>411</v>
      </c>
      <c r="B28" s="83">
        <v>12.91</v>
      </c>
      <c r="C28" s="83">
        <v>99.83</v>
      </c>
      <c r="D28" s="84">
        <v>9.56</v>
      </c>
      <c r="E28" s="85">
        <v>0.9587</v>
      </c>
      <c r="F28" s="90">
        <v>7178811</v>
      </c>
      <c r="G28" s="83">
        <v>96.58</v>
      </c>
      <c r="H28" s="83">
        <v>91.66</v>
      </c>
      <c r="I28" s="83">
        <v>42.77</v>
      </c>
    </row>
    <row r="29" spans="1:9" x14ac:dyDescent="0.3">
      <c r="A29" s="82" t="s">
        <v>412</v>
      </c>
      <c r="B29" s="83">
        <v>14.68</v>
      </c>
      <c r="C29" s="83">
        <v>99.81</v>
      </c>
      <c r="D29" s="84">
        <v>10.71</v>
      </c>
      <c r="E29" s="85">
        <v>0.96040000000000003</v>
      </c>
      <c r="F29" s="90">
        <v>7308767</v>
      </c>
      <c r="G29" s="83">
        <v>96.59</v>
      </c>
      <c r="H29" s="83">
        <v>91.71</v>
      </c>
      <c r="I29" s="83">
        <v>42.7</v>
      </c>
    </row>
    <row r="30" spans="1:9" x14ac:dyDescent="0.3">
      <c r="A30" s="82" t="s">
        <v>413</v>
      </c>
      <c r="B30" s="83">
        <v>12.57</v>
      </c>
      <c r="C30" s="83">
        <v>99.79</v>
      </c>
      <c r="D30" s="84">
        <v>9.1199999999999992</v>
      </c>
      <c r="E30" s="85">
        <v>0.95789999999999997</v>
      </c>
      <c r="F30" s="90">
        <v>7152660</v>
      </c>
      <c r="G30" s="83">
        <v>96.72</v>
      </c>
      <c r="H30" s="83">
        <v>92</v>
      </c>
      <c r="I30" s="83">
        <v>42.84</v>
      </c>
    </row>
    <row r="31" spans="1:9" x14ac:dyDescent="0.3">
      <c r="A31" s="82" t="s">
        <v>414</v>
      </c>
      <c r="B31" s="83">
        <v>12.26</v>
      </c>
      <c r="C31" s="83">
        <v>99.74</v>
      </c>
      <c r="D31" s="84">
        <v>9.4</v>
      </c>
      <c r="E31" s="85">
        <v>0.95899999999999996</v>
      </c>
      <c r="F31" s="90">
        <v>7215697</v>
      </c>
      <c r="G31" s="83">
        <v>96.49</v>
      </c>
      <c r="H31" s="83">
        <v>91.69</v>
      </c>
      <c r="I31" s="83">
        <v>43.1</v>
      </c>
    </row>
    <row r="32" spans="1:9" x14ac:dyDescent="0.3">
      <c r="A32" s="82" t="s">
        <v>415</v>
      </c>
      <c r="B32" s="83">
        <v>14.1</v>
      </c>
      <c r="C32" s="83">
        <v>99.81</v>
      </c>
      <c r="D32" s="84">
        <v>10.26</v>
      </c>
      <c r="E32" s="85">
        <v>0.95940000000000003</v>
      </c>
      <c r="F32" s="90">
        <v>7402238</v>
      </c>
      <c r="G32" s="83">
        <v>95.45</v>
      </c>
      <c r="H32" s="83">
        <v>89.53</v>
      </c>
      <c r="I32" s="83">
        <v>42.81</v>
      </c>
    </row>
    <row r="33" spans="1:9" x14ac:dyDescent="0.3">
      <c r="A33" s="82" t="s">
        <v>416</v>
      </c>
      <c r="B33" s="83">
        <v>15.99</v>
      </c>
      <c r="C33" s="83">
        <v>99.82</v>
      </c>
      <c r="D33" s="84">
        <v>11.32</v>
      </c>
      <c r="E33" s="85">
        <v>0.96040000000000003</v>
      </c>
      <c r="F33" s="90">
        <v>7434510</v>
      </c>
      <c r="G33" s="83">
        <v>95.88</v>
      </c>
      <c r="H33" s="83">
        <v>90.31</v>
      </c>
      <c r="I33" s="83">
        <v>42.78</v>
      </c>
    </row>
    <row r="34" spans="1:9" x14ac:dyDescent="0.3">
      <c r="A34" s="82" t="s">
        <v>417</v>
      </c>
      <c r="B34" s="83">
        <v>11.72</v>
      </c>
      <c r="C34" s="83">
        <v>99.89</v>
      </c>
      <c r="D34" s="84">
        <v>8.7200000000000006</v>
      </c>
      <c r="E34" s="85">
        <v>0.95720000000000005</v>
      </c>
      <c r="F34" s="90">
        <v>3710703</v>
      </c>
      <c r="G34" s="83">
        <v>95.05</v>
      </c>
      <c r="H34" s="83">
        <v>88.66</v>
      </c>
      <c r="I34" s="83">
        <v>42.85</v>
      </c>
    </row>
    <row r="35" spans="1:9" x14ac:dyDescent="0.3">
      <c r="A35" s="82" t="s">
        <v>418</v>
      </c>
      <c r="B35" s="83">
        <v>11.34</v>
      </c>
      <c r="C35" s="83">
        <v>99.8</v>
      </c>
      <c r="D35" s="84">
        <v>8.56</v>
      </c>
      <c r="E35" s="85">
        <v>0.95760000000000001</v>
      </c>
      <c r="F35" s="90">
        <v>6998445</v>
      </c>
      <c r="G35" s="83">
        <v>96.62</v>
      </c>
      <c r="H35" s="83">
        <v>91.78</v>
      </c>
      <c r="I35" s="83">
        <v>42.89</v>
      </c>
    </row>
    <row r="36" spans="1:9" x14ac:dyDescent="0.3">
      <c r="A36" s="82" t="s">
        <v>419</v>
      </c>
      <c r="B36" s="83">
        <v>11.98</v>
      </c>
      <c r="C36" s="83">
        <v>99.79</v>
      </c>
      <c r="D36" s="84">
        <v>8.91</v>
      </c>
      <c r="E36" s="85">
        <v>0.95840000000000003</v>
      </c>
      <c r="F36" s="90">
        <v>7112150</v>
      </c>
      <c r="G36" s="83">
        <v>96.59</v>
      </c>
      <c r="H36" s="83">
        <v>91.78</v>
      </c>
      <c r="I36" s="83">
        <v>43.08</v>
      </c>
    </row>
    <row r="37" spans="1:9" x14ac:dyDescent="0.3">
      <c r="A37" s="82" t="s">
        <v>420</v>
      </c>
      <c r="B37" s="83">
        <v>15.06</v>
      </c>
      <c r="C37" s="83">
        <v>99.75</v>
      </c>
      <c r="D37" s="84">
        <v>10.76</v>
      </c>
      <c r="E37" s="85">
        <v>0.96</v>
      </c>
      <c r="F37" s="90">
        <v>7314552</v>
      </c>
      <c r="G37" s="83">
        <v>96.63</v>
      </c>
      <c r="H37" s="83">
        <v>91.86</v>
      </c>
      <c r="I37" s="83">
        <v>43.05</v>
      </c>
    </row>
    <row r="38" spans="1:9" x14ac:dyDescent="0.3">
      <c r="A38" s="82" t="s">
        <v>421</v>
      </c>
      <c r="B38" s="83">
        <v>11.21</v>
      </c>
      <c r="C38" s="83">
        <v>99.82</v>
      </c>
      <c r="D38" s="84">
        <v>8.41</v>
      </c>
      <c r="E38" s="85">
        <v>0.95740000000000003</v>
      </c>
      <c r="F38" s="90">
        <v>7078070</v>
      </c>
      <c r="G38" s="83">
        <v>96.63</v>
      </c>
      <c r="H38" s="83">
        <v>91.79</v>
      </c>
      <c r="I38" s="83">
        <v>43.11</v>
      </c>
    </row>
    <row r="39" spans="1:9" x14ac:dyDescent="0.3">
      <c r="A39" s="82" t="s">
        <v>422</v>
      </c>
      <c r="B39" s="83">
        <v>13.95</v>
      </c>
      <c r="C39" s="83">
        <v>99.83</v>
      </c>
      <c r="D39" s="84">
        <v>9.92</v>
      </c>
      <c r="E39" s="85">
        <v>0.96009999999999995</v>
      </c>
      <c r="F39" s="90">
        <v>7322888</v>
      </c>
      <c r="G39" s="83">
        <v>95.27</v>
      </c>
      <c r="H39" s="83">
        <v>89.15</v>
      </c>
      <c r="I39" s="83">
        <v>42.74</v>
      </c>
    </row>
    <row r="40" spans="1:9" x14ac:dyDescent="0.3">
      <c r="A40" s="82" t="s">
        <v>423</v>
      </c>
      <c r="B40" s="83">
        <v>12.17</v>
      </c>
      <c r="C40" s="83">
        <v>99.87</v>
      </c>
      <c r="D40" s="84">
        <v>9.09</v>
      </c>
      <c r="E40" s="85">
        <v>0.95840000000000003</v>
      </c>
      <c r="F40" s="90">
        <v>7135436</v>
      </c>
      <c r="G40" s="83">
        <v>96.43</v>
      </c>
      <c r="H40" s="83">
        <v>91.34</v>
      </c>
      <c r="I40" s="83">
        <v>42.8</v>
      </c>
    </row>
    <row r="41" spans="1:9" x14ac:dyDescent="0.3">
      <c r="A41" s="82" t="s">
        <v>424</v>
      </c>
      <c r="B41" s="83">
        <v>10.89</v>
      </c>
      <c r="C41" s="83">
        <v>99.83</v>
      </c>
      <c r="D41" s="84">
        <v>9.9499999999999993</v>
      </c>
      <c r="E41" s="85">
        <v>0.92030000000000001</v>
      </c>
      <c r="F41" s="90">
        <v>6947408</v>
      </c>
      <c r="G41" s="83">
        <v>95.78</v>
      </c>
      <c r="H41" s="83">
        <v>90.11</v>
      </c>
      <c r="I41" s="83">
        <v>42.59</v>
      </c>
    </row>
    <row r="42" spans="1:9" x14ac:dyDescent="0.3">
      <c r="A42" s="82" t="s">
        <v>425</v>
      </c>
      <c r="B42" s="83">
        <v>12.11</v>
      </c>
      <c r="C42" s="83">
        <v>99.8</v>
      </c>
      <c r="D42" s="84">
        <v>9.0500000000000007</v>
      </c>
      <c r="E42" s="85">
        <v>0.95820000000000005</v>
      </c>
      <c r="F42" s="90">
        <v>7133965</v>
      </c>
      <c r="G42" s="83">
        <v>96.48</v>
      </c>
      <c r="H42" s="83">
        <v>91.5</v>
      </c>
      <c r="I42" s="83">
        <v>42.67</v>
      </c>
    </row>
    <row r="43" spans="1:9" x14ac:dyDescent="0.3">
      <c r="A43" s="82" t="s">
        <v>426</v>
      </c>
      <c r="B43" s="83">
        <v>13.5</v>
      </c>
      <c r="C43" s="83">
        <v>99.79</v>
      </c>
      <c r="D43" s="84">
        <v>9.65</v>
      </c>
      <c r="E43" s="85">
        <v>0.95889999999999997</v>
      </c>
      <c r="F43" s="90">
        <v>7237821</v>
      </c>
      <c r="G43" s="83">
        <v>96.77</v>
      </c>
      <c r="H43" s="83">
        <v>92.16</v>
      </c>
      <c r="I43" s="83">
        <v>43.05</v>
      </c>
    </row>
    <row r="44" spans="1:9" x14ac:dyDescent="0.3">
      <c r="A44" s="82" t="s">
        <v>427</v>
      </c>
      <c r="B44" s="83">
        <v>13.12</v>
      </c>
      <c r="C44" s="83">
        <v>99.8</v>
      </c>
      <c r="D44" s="84">
        <v>9.61</v>
      </c>
      <c r="E44" s="85">
        <v>0.95920000000000005</v>
      </c>
      <c r="F44" s="90">
        <v>7225700</v>
      </c>
      <c r="G44" s="83">
        <v>96.77</v>
      </c>
      <c r="H44" s="83">
        <v>92.15</v>
      </c>
      <c r="I44" s="83">
        <v>43.02</v>
      </c>
    </row>
    <row r="45" spans="1:9" x14ac:dyDescent="0.3">
      <c r="A45" s="82" t="s">
        <v>428</v>
      </c>
      <c r="B45" s="83">
        <v>13.88</v>
      </c>
      <c r="C45" s="83">
        <v>99.79</v>
      </c>
      <c r="D45" s="84">
        <v>9.93</v>
      </c>
      <c r="E45" s="85">
        <v>0.95940000000000003</v>
      </c>
      <c r="F45" s="90">
        <v>7215815</v>
      </c>
      <c r="G45" s="83">
        <v>96.78</v>
      </c>
      <c r="H45" s="83">
        <v>92.28</v>
      </c>
      <c r="I45" s="83">
        <v>43.36</v>
      </c>
    </row>
    <row r="46" spans="1:9" x14ac:dyDescent="0.3">
      <c r="A46" s="82" t="s">
        <v>429</v>
      </c>
      <c r="B46" s="83">
        <v>12.78</v>
      </c>
      <c r="C46" s="83">
        <v>99.78</v>
      </c>
      <c r="D46" s="84">
        <v>9.42</v>
      </c>
      <c r="E46" s="85">
        <v>0.95820000000000005</v>
      </c>
      <c r="F46" s="90">
        <v>7189398</v>
      </c>
      <c r="G46" s="83">
        <v>96.27</v>
      </c>
      <c r="H46" s="83">
        <v>90.94</v>
      </c>
      <c r="I46" s="83">
        <v>43.07</v>
      </c>
    </row>
    <row r="47" spans="1:9" x14ac:dyDescent="0.3">
      <c r="A47" s="82" t="s">
        <v>430</v>
      </c>
      <c r="B47" s="83">
        <v>15.22</v>
      </c>
      <c r="C47" s="83">
        <v>99.78</v>
      </c>
      <c r="D47" s="84">
        <v>10.98</v>
      </c>
      <c r="E47" s="85">
        <v>0.96079999999999999</v>
      </c>
      <c r="F47" s="90">
        <v>7345121</v>
      </c>
      <c r="G47" s="83">
        <v>96.69</v>
      </c>
      <c r="H47" s="83">
        <v>91.99</v>
      </c>
      <c r="I47" s="83">
        <v>42.84</v>
      </c>
    </row>
    <row r="48" spans="1:9" x14ac:dyDescent="0.3">
      <c r="A48" s="82" t="s">
        <v>431</v>
      </c>
      <c r="B48" s="83">
        <v>13.12</v>
      </c>
      <c r="C48" s="83">
        <v>99.83</v>
      </c>
      <c r="D48" s="84">
        <v>9.75</v>
      </c>
      <c r="E48" s="85">
        <v>0.95809999999999995</v>
      </c>
      <c r="F48" s="90">
        <v>7218654</v>
      </c>
      <c r="G48" s="83">
        <v>96.91</v>
      </c>
      <c r="H48" s="83">
        <v>92.26</v>
      </c>
      <c r="I48" s="83">
        <v>42.54</v>
      </c>
    </row>
    <row r="49" spans="1:9" x14ac:dyDescent="0.3">
      <c r="A49" s="82" t="s">
        <v>432</v>
      </c>
      <c r="B49" s="83">
        <v>13.72</v>
      </c>
      <c r="C49" s="83">
        <v>99.79</v>
      </c>
      <c r="D49" s="84">
        <v>9.98</v>
      </c>
      <c r="E49" s="85">
        <v>0.95940000000000003</v>
      </c>
      <c r="F49" s="90">
        <v>7259690</v>
      </c>
      <c r="G49" s="83">
        <v>96.76</v>
      </c>
      <c r="H49" s="83">
        <v>92.19</v>
      </c>
      <c r="I49" s="83">
        <v>43.04</v>
      </c>
    </row>
    <row r="50" spans="1:9" x14ac:dyDescent="0.3">
      <c r="A50" s="82" t="s">
        <v>433</v>
      </c>
      <c r="B50" s="83">
        <v>11.86</v>
      </c>
      <c r="C50" s="83">
        <v>99.82</v>
      </c>
      <c r="D50" s="84">
        <v>9.02</v>
      </c>
      <c r="E50" s="85">
        <v>0.95779999999999998</v>
      </c>
      <c r="F50" s="90">
        <v>7047322</v>
      </c>
      <c r="G50" s="83">
        <v>96.47</v>
      </c>
      <c r="H50" s="83">
        <v>91.48</v>
      </c>
      <c r="I50" s="83">
        <v>42.79</v>
      </c>
    </row>
    <row r="51" spans="1:9" x14ac:dyDescent="0.3">
      <c r="A51" s="82" t="s">
        <v>434</v>
      </c>
      <c r="B51" s="83">
        <v>13.1</v>
      </c>
      <c r="C51" s="83">
        <v>99.88</v>
      </c>
      <c r="D51" s="84">
        <v>10.09</v>
      </c>
      <c r="E51" s="85">
        <v>0.95789999999999997</v>
      </c>
      <c r="F51" s="90">
        <v>7163116</v>
      </c>
      <c r="G51" s="83">
        <v>96.49</v>
      </c>
      <c r="H51" s="83">
        <v>91.25</v>
      </c>
      <c r="I51" s="83">
        <v>42.6</v>
      </c>
    </row>
    <row r="52" spans="1:9" x14ac:dyDescent="0.3">
      <c r="A52" s="82" t="s">
        <v>435</v>
      </c>
      <c r="B52" s="83">
        <v>14.96</v>
      </c>
      <c r="C52" s="83">
        <v>99.77</v>
      </c>
      <c r="D52" s="84">
        <v>11.05</v>
      </c>
      <c r="E52" s="85">
        <v>0.9597</v>
      </c>
      <c r="F52" s="90">
        <v>7444457</v>
      </c>
      <c r="G52" s="83">
        <v>96.88</v>
      </c>
      <c r="H52" s="83">
        <v>92.46</v>
      </c>
      <c r="I52" s="83">
        <v>42.95</v>
      </c>
    </row>
    <row r="53" spans="1:9" x14ac:dyDescent="0.3">
      <c r="A53" s="82" t="s">
        <v>436</v>
      </c>
      <c r="B53" s="83">
        <v>14.39</v>
      </c>
      <c r="C53" s="83">
        <v>99.77</v>
      </c>
      <c r="D53" s="84">
        <v>10.57</v>
      </c>
      <c r="E53" s="85">
        <v>0.96050000000000002</v>
      </c>
      <c r="F53" s="90">
        <v>7408525</v>
      </c>
      <c r="G53" s="83">
        <v>96.27</v>
      </c>
      <c r="H53" s="83">
        <v>91.13</v>
      </c>
      <c r="I53" s="83">
        <v>42.79</v>
      </c>
    </row>
    <row r="54" spans="1:9" x14ac:dyDescent="0.3">
      <c r="A54" s="82" t="s">
        <v>437</v>
      </c>
      <c r="B54" s="83">
        <v>13.48</v>
      </c>
      <c r="C54" s="83">
        <v>99.78</v>
      </c>
      <c r="D54" s="84">
        <v>10.130000000000001</v>
      </c>
      <c r="E54" s="85">
        <v>0.95950000000000002</v>
      </c>
      <c r="F54" s="90">
        <v>7271168</v>
      </c>
      <c r="G54" s="83">
        <v>96.18</v>
      </c>
      <c r="H54" s="83">
        <v>90.96</v>
      </c>
      <c r="I54" s="83">
        <v>42.77</v>
      </c>
    </row>
    <row r="55" spans="1:9" x14ac:dyDescent="0.3">
      <c r="A55" s="82" t="s">
        <v>438</v>
      </c>
      <c r="B55" s="83">
        <v>11.51</v>
      </c>
      <c r="C55" s="83">
        <v>99.86</v>
      </c>
      <c r="D55" s="84">
        <v>8.85</v>
      </c>
      <c r="E55" s="85">
        <v>0.95830000000000004</v>
      </c>
      <c r="F55" s="90">
        <v>7117841</v>
      </c>
      <c r="G55" s="83">
        <v>96.41</v>
      </c>
      <c r="H55" s="83">
        <v>91.41</v>
      </c>
      <c r="I55" s="83">
        <v>42.85</v>
      </c>
    </row>
    <row r="56" spans="1:9" x14ac:dyDescent="0.3">
      <c r="A56" s="82" t="s">
        <v>439</v>
      </c>
      <c r="B56" s="83">
        <v>11.97</v>
      </c>
      <c r="C56" s="83">
        <v>99.82</v>
      </c>
      <c r="D56" s="84">
        <v>9.0500000000000007</v>
      </c>
      <c r="E56" s="85">
        <v>0.95850000000000002</v>
      </c>
      <c r="F56" s="90">
        <v>7113287</v>
      </c>
      <c r="G56" s="83">
        <v>96.52</v>
      </c>
      <c r="H56" s="83">
        <v>91.66</v>
      </c>
      <c r="I56" s="83">
        <v>43.06</v>
      </c>
    </row>
    <row r="57" spans="1:9" x14ac:dyDescent="0.3">
      <c r="A57" s="82" t="s">
        <v>440</v>
      </c>
      <c r="B57" s="83">
        <v>14.27</v>
      </c>
      <c r="C57" s="83">
        <v>99.8</v>
      </c>
      <c r="D57" s="84">
        <v>10.5</v>
      </c>
      <c r="E57" s="85">
        <v>0.95979999999999999</v>
      </c>
      <c r="F57" s="90">
        <v>7327894</v>
      </c>
      <c r="G57" s="83">
        <v>96.33</v>
      </c>
      <c r="H57" s="83">
        <v>91.25</v>
      </c>
      <c r="I57" s="83">
        <v>42.91</v>
      </c>
    </row>
    <row r="58" spans="1:9" x14ac:dyDescent="0.3">
      <c r="A58" s="82" t="s">
        <v>441</v>
      </c>
      <c r="B58" s="83">
        <v>11.79</v>
      </c>
      <c r="C58" s="83">
        <v>99.8</v>
      </c>
      <c r="D58" s="84">
        <v>9.0299999999999994</v>
      </c>
      <c r="E58" s="85">
        <v>0.95779999999999998</v>
      </c>
      <c r="F58" s="90">
        <v>7129685</v>
      </c>
      <c r="G58" s="83">
        <v>96.4</v>
      </c>
      <c r="H58" s="83">
        <v>91.28</v>
      </c>
      <c r="I58" s="83">
        <v>42.98</v>
      </c>
    </row>
    <row r="59" spans="1:9" x14ac:dyDescent="0.3">
      <c r="A59" s="82" t="s">
        <v>442</v>
      </c>
      <c r="B59" s="83">
        <v>15.3</v>
      </c>
      <c r="C59" s="83">
        <v>99.72</v>
      </c>
      <c r="D59" s="84">
        <v>11.05</v>
      </c>
      <c r="E59" s="85">
        <v>0.96009999999999995</v>
      </c>
      <c r="F59" s="90">
        <v>7303801</v>
      </c>
      <c r="G59" s="83">
        <v>96.75</v>
      </c>
      <c r="H59" s="83">
        <v>92.12</v>
      </c>
      <c r="I59" s="83">
        <v>42.53</v>
      </c>
    </row>
    <row r="60" spans="1:9" x14ac:dyDescent="0.3">
      <c r="A60" s="82" t="s">
        <v>443</v>
      </c>
      <c r="B60" s="83">
        <v>14.36</v>
      </c>
      <c r="C60" s="83">
        <v>99.82</v>
      </c>
      <c r="D60" s="84">
        <v>10.53</v>
      </c>
      <c r="E60" s="85">
        <v>0.96</v>
      </c>
      <c r="F60" s="90">
        <v>7327739</v>
      </c>
      <c r="G60" s="83">
        <v>96.58</v>
      </c>
      <c r="H60" s="83">
        <v>91.78</v>
      </c>
      <c r="I60" s="83">
        <v>43.04</v>
      </c>
    </row>
    <row r="61" spans="1:9" x14ac:dyDescent="0.3">
      <c r="A61" s="82" t="s">
        <v>444</v>
      </c>
      <c r="B61" s="83">
        <v>14.21</v>
      </c>
      <c r="C61" s="83">
        <v>99.8</v>
      </c>
      <c r="D61" s="84">
        <v>10.37</v>
      </c>
      <c r="E61" s="85">
        <v>0.96009999999999995</v>
      </c>
      <c r="F61" s="90">
        <v>7340032</v>
      </c>
      <c r="G61" s="83">
        <v>96.31</v>
      </c>
      <c r="H61" s="83">
        <v>91.31</v>
      </c>
      <c r="I61" s="83">
        <v>43.28</v>
      </c>
    </row>
    <row r="62" spans="1:9" x14ac:dyDescent="0.3">
      <c r="A62" s="82" t="s">
        <v>445</v>
      </c>
      <c r="B62" s="83">
        <v>13.59</v>
      </c>
      <c r="C62" s="83">
        <v>99.82</v>
      </c>
      <c r="D62" s="84">
        <v>10.050000000000001</v>
      </c>
      <c r="E62" s="85">
        <v>0.95950000000000002</v>
      </c>
      <c r="F62" s="90">
        <v>7303430</v>
      </c>
      <c r="G62" s="83">
        <v>96.22</v>
      </c>
      <c r="H62" s="83">
        <v>91.03</v>
      </c>
      <c r="I62" s="83">
        <v>42.84</v>
      </c>
    </row>
    <row r="63" spans="1:9" x14ac:dyDescent="0.3">
      <c r="A63" s="82" t="s">
        <v>446</v>
      </c>
      <c r="B63" s="83">
        <v>12.14</v>
      </c>
      <c r="C63" s="83">
        <v>99.82</v>
      </c>
      <c r="D63" s="84">
        <v>9.1199999999999992</v>
      </c>
      <c r="E63" s="85">
        <v>0.95909999999999995</v>
      </c>
      <c r="F63" s="90">
        <v>7199533</v>
      </c>
      <c r="G63" s="83">
        <v>96.31</v>
      </c>
      <c r="H63" s="83">
        <v>91.19</v>
      </c>
      <c r="I63" s="83">
        <v>42.92</v>
      </c>
    </row>
    <row r="64" spans="1:9" x14ac:dyDescent="0.3">
      <c r="A64" s="82" t="s">
        <v>447</v>
      </c>
      <c r="B64" s="83">
        <v>12.16</v>
      </c>
      <c r="C64" s="83">
        <v>99.83</v>
      </c>
      <c r="D64" s="84">
        <v>9.15</v>
      </c>
      <c r="E64" s="85">
        <v>0.9587</v>
      </c>
      <c r="F64" s="90">
        <v>7125446</v>
      </c>
      <c r="G64" s="83">
        <v>96.54</v>
      </c>
      <c r="H64" s="83">
        <v>91.65</v>
      </c>
      <c r="I64" s="83">
        <v>42.77</v>
      </c>
    </row>
    <row r="65" spans="1:9" x14ac:dyDescent="0.3">
      <c r="A65" s="82" t="s">
        <v>448</v>
      </c>
      <c r="B65" s="83">
        <v>12.33</v>
      </c>
      <c r="C65" s="83">
        <v>99.83</v>
      </c>
      <c r="D65" s="84">
        <v>9.41</v>
      </c>
      <c r="E65" s="85">
        <v>0.95779999999999998</v>
      </c>
      <c r="F65" s="90">
        <v>7161573</v>
      </c>
      <c r="G65" s="83">
        <v>96.32</v>
      </c>
      <c r="H65" s="83">
        <v>91.28</v>
      </c>
      <c r="I65" s="83">
        <v>43.31</v>
      </c>
    </row>
    <row r="66" spans="1:9" x14ac:dyDescent="0.3">
      <c r="A66" s="82" t="s">
        <v>449</v>
      </c>
      <c r="B66" s="83">
        <v>12.21</v>
      </c>
      <c r="C66" s="83">
        <v>99.89</v>
      </c>
      <c r="D66" s="84">
        <v>9.41</v>
      </c>
      <c r="E66" s="85">
        <v>0.95779999999999998</v>
      </c>
      <c r="F66" s="90">
        <v>7162255</v>
      </c>
      <c r="G66" s="83">
        <v>96.24</v>
      </c>
      <c r="H66" s="83">
        <v>90.84</v>
      </c>
      <c r="I66" s="83">
        <v>42.62</v>
      </c>
    </row>
    <row r="67" spans="1:9" x14ac:dyDescent="0.3">
      <c r="A67" s="82" t="s">
        <v>450</v>
      </c>
      <c r="B67" s="83">
        <v>13.76</v>
      </c>
      <c r="C67" s="83">
        <v>99.81</v>
      </c>
      <c r="D67" s="84">
        <v>10.18</v>
      </c>
      <c r="E67" s="85">
        <v>0.96020000000000005</v>
      </c>
      <c r="F67" s="90">
        <v>7294140</v>
      </c>
      <c r="G67" s="83">
        <v>96.07</v>
      </c>
      <c r="H67" s="83">
        <v>90.75</v>
      </c>
      <c r="I67" s="83">
        <v>43.08</v>
      </c>
    </row>
    <row r="68" spans="1:9" x14ac:dyDescent="0.3">
      <c r="A68" s="82" t="s">
        <v>451</v>
      </c>
      <c r="B68" s="83">
        <v>14.25</v>
      </c>
      <c r="C68" s="83">
        <v>99.77</v>
      </c>
      <c r="D68" s="84">
        <v>10.29</v>
      </c>
      <c r="E68" s="85">
        <v>0.95989999999999998</v>
      </c>
      <c r="F68" s="90">
        <v>7357613</v>
      </c>
      <c r="G68" s="83">
        <v>96.36</v>
      </c>
      <c r="H68" s="83">
        <v>91.41</v>
      </c>
      <c r="I68" s="83">
        <v>43.2</v>
      </c>
    </row>
    <row r="69" spans="1:9" x14ac:dyDescent="0.3">
      <c r="A69" s="82" t="s">
        <v>452</v>
      </c>
      <c r="B69" s="83">
        <v>13.6</v>
      </c>
      <c r="C69" s="83">
        <v>99.76</v>
      </c>
      <c r="D69" s="84">
        <v>8.77</v>
      </c>
      <c r="E69" s="85">
        <v>0.95720000000000005</v>
      </c>
      <c r="F69" s="90">
        <v>7151691</v>
      </c>
      <c r="G69" s="83">
        <v>96.11</v>
      </c>
      <c r="H69" s="83">
        <v>90.93</v>
      </c>
      <c r="I69" s="83">
        <v>43.16</v>
      </c>
    </row>
    <row r="70" spans="1:9" x14ac:dyDescent="0.3">
      <c r="A70" s="82" t="s">
        <v>453</v>
      </c>
      <c r="B70" s="83">
        <v>13.49</v>
      </c>
      <c r="C70" s="83">
        <v>99.84</v>
      </c>
      <c r="D70" s="84">
        <v>10</v>
      </c>
      <c r="E70" s="85">
        <v>0.95809999999999995</v>
      </c>
      <c r="F70" s="90">
        <v>7242065</v>
      </c>
      <c r="G70" s="83">
        <v>96.37</v>
      </c>
      <c r="H70" s="83">
        <v>91.27</v>
      </c>
      <c r="I70" s="83">
        <v>42.83</v>
      </c>
    </row>
    <row r="71" spans="1:9" x14ac:dyDescent="0.3">
      <c r="A71" s="82" t="s">
        <v>454</v>
      </c>
      <c r="B71" s="83">
        <v>12.06</v>
      </c>
      <c r="C71" s="83">
        <v>99.88</v>
      </c>
      <c r="D71" s="84">
        <v>8.9499999999999993</v>
      </c>
      <c r="E71" s="85">
        <v>0.9587</v>
      </c>
      <c r="F71" s="90">
        <v>7105336</v>
      </c>
      <c r="G71" s="83">
        <v>96.28</v>
      </c>
      <c r="H71" s="83">
        <v>91.23</v>
      </c>
      <c r="I71" s="83">
        <v>43.2</v>
      </c>
    </row>
    <row r="72" spans="1:9" x14ac:dyDescent="0.3">
      <c r="A72" s="82" t="s">
        <v>455</v>
      </c>
      <c r="B72" s="83">
        <v>13.23</v>
      </c>
      <c r="C72" s="83">
        <v>99.85</v>
      </c>
      <c r="D72" s="84">
        <v>9.98</v>
      </c>
      <c r="E72" s="85">
        <v>0.95920000000000005</v>
      </c>
      <c r="F72" s="90">
        <v>7269405</v>
      </c>
      <c r="G72" s="83">
        <v>96.87</v>
      </c>
      <c r="H72" s="83">
        <v>92.21</v>
      </c>
      <c r="I72" s="83">
        <v>42.7</v>
      </c>
    </row>
    <row r="73" spans="1:9" x14ac:dyDescent="0.3">
      <c r="A73" s="82" t="s">
        <v>456</v>
      </c>
      <c r="B73" s="83">
        <v>12.77</v>
      </c>
      <c r="C73" s="83">
        <v>99.85</v>
      </c>
      <c r="D73" s="84">
        <v>9.52</v>
      </c>
      <c r="E73" s="85">
        <v>0.95860000000000001</v>
      </c>
      <c r="F73" s="90">
        <v>7215024</v>
      </c>
      <c r="G73" s="83">
        <v>96.56</v>
      </c>
      <c r="H73" s="83">
        <v>91.65</v>
      </c>
      <c r="I73" s="83">
        <v>42.92</v>
      </c>
    </row>
    <row r="74" spans="1:9" x14ac:dyDescent="0.3">
      <c r="A74" s="82" t="s">
        <v>457</v>
      </c>
      <c r="B74" s="83">
        <v>14.37</v>
      </c>
      <c r="C74" s="83">
        <v>99.83</v>
      </c>
      <c r="D74" s="84">
        <v>10.52</v>
      </c>
      <c r="E74" s="85">
        <v>0.95989999999999998</v>
      </c>
      <c r="F74" s="90">
        <v>7373040</v>
      </c>
      <c r="G74" s="83">
        <v>96.18</v>
      </c>
      <c r="H74" s="83">
        <v>90.95</v>
      </c>
      <c r="I74" s="83">
        <v>42.84</v>
      </c>
    </row>
    <row r="75" spans="1:9" x14ac:dyDescent="0.3">
      <c r="A75" s="82" t="s">
        <v>458</v>
      </c>
      <c r="B75" s="83">
        <v>13.48</v>
      </c>
      <c r="C75" s="83">
        <v>99.79</v>
      </c>
      <c r="D75" s="84">
        <v>10.130000000000001</v>
      </c>
      <c r="E75" s="85">
        <v>0.95979999999999999</v>
      </c>
      <c r="F75" s="90">
        <v>7291939</v>
      </c>
      <c r="G75" s="83">
        <v>96.47</v>
      </c>
      <c r="H75" s="83">
        <v>91.59</v>
      </c>
      <c r="I75" s="83">
        <v>42.98</v>
      </c>
    </row>
    <row r="76" spans="1:9" x14ac:dyDescent="0.3">
      <c r="A76" s="82" t="s">
        <v>459</v>
      </c>
      <c r="B76" s="83">
        <v>13.49</v>
      </c>
      <c r="C76" s="83">
        <v>99.81</v>
      </c>
      <c r="D76" s="84">
        <v>10.08</v>
      </c>
      <c r="E76" s="85">
        <v>0.95979999999999999</v>
      </c>
      <c r="F76" s="90">
        <v>7298618</v>
      </c>
      <c r="G76" s="83">
        <v>96.18</v>
      </c>
      <c r="H76" s="83">
        <v>90.97</v>
      </c>
      <c r="I76" s="83">
        <v>43</v>
      </c>
    </row>
    <row r="77" spans="1:9" x14ac:dyDescent="0.3">
      <c r="A77" s="82" t="s">
        <v>460</v>
      </c>
      <c r="B77" s="83">
        <v>12.31</v>
      </c>
      <c r="C77" s="83">
        <v>99.82</v>
      </c>
      <c r="D77" s="84">
        <v>9.3699999999999992</v>
      </c>
      <c r="E77" s="85">
        <v>0.95830000000000004</v>
      </c>
      <c r="F77" s="90">
        <v>7175192</v>
      </c>
      <c r="G77" s="83">
        <v>96.59</v>
      </c>
      <c r="H77" s="83">
        <v>91.87</v>
      </c>
      <c r="I77" s="83">
        <v>42.87</v>
      </c>
    </row>
    <row r="78" spans="1:9" x14ac:dyDescent="0.3">
      <c r="A78" s="82" t="s">
        <v>461</v>
      </c>
      <c r="B78" s="83">
        <v>14.86</v>
      </c>
      <c r="C78" s="83">
        <v>99.79</v>
      </c>
      <c r="D78" s="84">
        <v>10.71</v>
      </c>
      <c r="E78" s="85">
        <v>0.96040000000000003</v>
      </c>
      <c r="F78" s="90">
        <v>7299343</v>
      </c>
      <c r="G78" s="83">
        <v>96.28</v>
      </c>
      <c r="H78" s="83">
        <v>91.19</v>
      </c>
      <c r="I78" s="83">
        <v>43.11</v>
      </c>
    </row>
    <row r="79" spans="1:9" x14ac:dyDescent="0.3">
      <c r="A79" s="82" t="s">
        <v>462</v>
      </c>
      <c r="B79" s="83">
        <v>11.17</v>
      </c>
      <c r="C79" s="83">
        <v>99.81</v>
      </c>
      <c r="D79" s="84">
        <v>8.4700000000000006</v>
      </c>
      <c r="E79" s="85">
        <v>0.95760000000000001</v>
      </c>
      <c r="F79" s="90">
        <v>7068990</v>
      </c>
      <c r="G79" s="83">
        <v>96.3</v>
      </c>
      <c r="H79" s="83">
        <v>91.25</v>
      </c>
      <c r="I79" s="83">
        <v>43.12</v>
      </c>
    </row>
    <row r="80" spans="1:9" x14ac:dyDescent="0.3">
      <c r="A80" s="82" t="s">
        <v>463</v>
      </c>
      <c r="B80" s="83">
        <v>13.47</v>
      </c>
      <c r="C80" s="83">
        <v>99.85</v>
      </c>
      <c r="D80" s="84">
        <v>10.11</v>
      </c>
      <c r="E80" s="85">
        <v>0.95920000000000005</v>
      </c>
      <c r="F80" s="90">
        <v>7303399</v>
      </c>
      <c r="G80" s="83">
        <v>96.63</v>
      </c>
      <c r="H80" s="83">
        <v>91.86</v>
      </c>
      <c r="I80" s="83">
        <v>43.09</v>
      </c>
    </row>
    <row r="81" spans="1:9" x14ac:dyDescent="0.3">
      <c r="A81" s="82" t="s">
        <v>464</v>
      </c>
      <c r="B81" s="83">
        <v>12.41</v>
      </c>
      <c r="C81" s="83">
        <v>99.82</v>
      </c>
      <c r="D81" s="84">
        <v>9.4600000000000009</v>
      </c>
      <c r="E81" s="85">
        <v>0.95799999999999996</v>
      </c>
      <c r="F81" s="90">
        <v>7227565</v>
      </c>
      <c r="G81" s="83">
        <v>96.75</v>
      </c>
      <c r="H81" s="83">
        <v>92.05</v>
      </c>
      <c r="I81" s="83">
        <v>42.89</v>
      </c>
    </row>
    <row r="82" spans="1:9" x14ac:dyDescent="0.3">
      <c r="A82" s="82" t="s">
        <v>465</v>
      </c>
      <c r="B82" s="83">
        <v>11.66</v>
      </c>
      <c r="C82" s="83">
        <v>99.81</v>
      </c>
      <c r="D82" s="84">
        <v>8.91</v>
      </c>
      <c r="E82" s="85">
        <v>0.95840000000000003</v>
      </c>
      <c r="F82" s="90">
        <v>7086579</v>
      </c>
      <c r="G82" s="83">
        <v>96.19</v>
      </c>
      <c r="H82" s="83">
        <v>90.99</v>
      </c>
      <c r="I82" s="83">
        <v>43.21</v>
      </c>
    </row>
    <row r="83" spans="1:9" x14ac:dyDescent="0.3">
      <c r="A83" s="82" t="s">
        <v>466</v>
      </c>
      <c r="B83" s="83">
        <v>12.22</v>
      </c>
      <c r="C83" s="83">
        <v>99.9</v>
      </c>
      <c r="D83" s="84">
        <v>9.49</v>
      </c>
      <c r="E83" s="85">
        <v>0.95699999999999996</v>
      </c>
      <c r="F83" s="90">
        <v>7106937</v>
      </c>
      <c r="G83" s="83">
        <v>96.8</v>
      </c>
      <c r="H83" s="83">
        <v>91.89</v>
      </c>
      <c r="I83" s="83">
        <v>42.86</v>
      </c>
    </row>
    <row r="84" spans="1:9" x14ac:dyDescent="0.3">
      <c r="A84" s="82" t="s">
        <v>467</v>
      </c>
      <c r="B84" s="83">
        <v>12.07</v>
      </c>
      <c r="C84" s="83">
        <v>99.89</v>
      </c>
      <c r="D84" s="84">
        <v>9.23</v>
      </c>
      <c r="E84" s="85">
        <v>0.95709999999999995</v>
      </c>
      <c r="F84" s="90">
        <v>7111860</v>
      </c>
      <c r="G84" s="83">
        <v>96.55</v>
      </c>
      <c r="H84" s="83">
        <v>91.45</v>
      </c>
      <c r="I84" s="83">
        <v>43.03</v>
      </c>
    </row>
    <row r="85" spans="1:9" x14ac:dyDescent="0.3">
      <c r="A85" s="82" t="s">
        <v>468</v>
      </c>
      <c r="B85" s="83">
        <v>12.72</v>
      </c>
      <c r="C85" s="83">
        <v>99.82</v>
      </c>
      <c r="D85" s="84">
        <v>9.52</v>
      </c>
      <c r="E85" s="85">
        <v>0.95879999999999999</v>
      </c>
      <c r="F85" s="90">
        <v>7168309</v>
      </c>
      <c r="G85" s="83">
        <v>96.61</v>
      </c>
      <c r="H85" s="83">
        <v>91.78</v>
      </c>
      <c r="I85" s="83">
        <v>42.73</v>
      </c>
    </row>
    <row r="86" spans="1:9" x14ac:dyDescent="0.3">
      <c r="A86" s="82" t="s">
        <v>469</v>
      </c>
      <c r="B86" s="83">
        <v>10.93</v>
      </c>
      <c r="C86" s="83">
        <v>99.88</v>
      </c>
      <c r="D86" s="84">
        <v>8.39</v>
      </c>
      <c r="E86" s="85">
        <v>0.95699999999999996</v>
      </c>
      <c r="F86" s="90">
        <v>6966874</v>
      </c>
      <c r="G86" s="83">
        <v>96.19</v>
      </c>
      <c r="H86" s="83">
        <v>90.87</v>
      </c>
      <c r="I86" s="83">
        <v>42.77</v>
      </c>
    </row>
    <row r="87" spans="1:9" x14ac:dyDescent="0.3">
      <c r="A87" s="82" t="s">
        <v>470</v>
      </c>
      <c r="B87" s="83">
        <v>13.67</v>
      </c>
      <c r="C87" s="83">
        <v>99.78</v>
      </c>
      <c r="D87" s="84">
        <v>10.210000000000001</v>
      </c>
      <c r="E87" s="85">
        <v>0.96130000000000004</v>
      </c>
      <c r="F87" s="90">
        <v>8017870</v>
      </c>
      <c r="G87" s="83">
        <v>96.07</v>
      </c>
      <c r="H87" s="83">
        <v>90.78</v>
      </c>
      <c r="I87" s="83">
        <v>43.1</v>
      </c>
    </row>
    <row r="88" spans="1:9" x14ac:dyDescent="0.3">
      <c r="A88" s="82" t="s">
        <v>471</v>
      </c>
      <c r="B88" s="83">
        <v>15.73</v>
      </c>
      <c r="C88" s="83">
        <v>99.79</v>
      </c>
      <c r="D88" s="84">
        <v>11.64</v>
      </c>
      <c r="E88" s="85">
        <v>0.96030000000000004</v>
      </c>
      <c r="F88" s="90">
        <v>7473512</v>
      </c>
      <c r="G88" s="83">
        <v>96.55</v>
      </c>
      <c r="H88" s="83">
        <v>91.58</v>
      </c>
      <c r="I88" s="83">
        <v>43.05</v>
      </c>
    </row>
    <row r="89" spans="1:9" x14ac:dyDescent="0.3">
      <c r="A89" s="82" t="s">
        <v>472</v>
      </c>
      <c r="B89" s="83">
        <v>16.28</v>
      </c>
      <c r="C89" s="83">
        <v>99.77</v>
      </c>
      <c r="D89" s="84">
        <v>11.9</v>
      </c>
      <c r="E89" s="85">
        <v>0.96060000000000001</v>
      </c>
      <c r="F89" s="90">
        <v>7552324</v>
      </c>
      <c r="G89" s="83">
        <v>96.33</v>
      </c>
      <c r="H89" s="83">
        <v>91.18</v>
      </c>
      <c r="I89" s="83">
        <v>43.02</v>
      </c>
    </row>
    <row r="90" spans="1:9" x14ac:dyDescent="0.3">
      <c r="A90" s="82" t="s">
        <v>473</v>
      </c>
      <c r="B90" s="83">
        <v>16.510000000000002</v>
      </c>
      <c r="C90" s="83">
        <v>99.76</v>
      </c>
      <c r="D90" s="84">
        <v>11.9</v>
      </c>
      <c r="E90" s="85">
        <v>0.9607</v>
      </c>
      <c r="F90" s="90">
        <v>7469370</v>
      </c>
      <c r="G90" s="83">
        <v>96.65</v>
      </c>
      <c r="H90" s="83">
        <v>91.83</v>
      </c>
      <c r="I90" s="83">
        <v>42.99</v>
      </c>
    </row>
    <row r="91" spans="1:9" x14ac:dyDescent="0.3">
      <c r="A91" s="82" t="s">
        <v>474</v>
      </c>
      <c r="B91" s="83">
        <v>16.97</v>
      </c>
      <c r="C91" s="83">
        <v>99.79</v>
      </c>
      <c r="D91" s="84">
        <v>12.2</v>
      </c>
      <c r="E91" s="85">
        <v>0.96140000000000003</v>
      </c>
      <c r="F91" s="90">
        <v>7471681</v>
      </c>
      <c r="G91" s="83">
        <v>96.47</v>
      </c>
      <c r="H91" s="83">
        <v>91.5</v>
      </c>
      <c r="I91" s="83">
        <v>43.09</v>
      </c>
    </row>
    <row r="92" spans="1:9" x14ac:dyDescent="0.3">
      <c r="A92" s="82" t="s">
        <v>475</v>
      </c>
      <c r="B92" s="83">
        <v>17.36</v>
      </c>
      <c r="C92" s="83">
        <v>99.7</v>
      </c>
      <c r="D92" s="84">
        <v>12.33</v>
      </c>
      <c r="E92" s="85">
        <v>0.96130000000000004</v>
      </c>
      <c r="F92" s="90">
        <v>7468733</v>
      </c>
      <c r="G92" s="83">
        <v>96.77</v>
      </c>
      <c r="H92" s="83">
        <v>92.41</v>
      </c>
      <c r="I92" s="83">
        <v>43.38</v>
      </c>
    </row>
    <row r="93" spans="1:9" x14ac:dyDescent="0.3">
      <c r="A93" s="82" t="s">
        <v>476</v>
      </c>
      <c r="B93" s="83">
        <v>13.03</v>
      </c>
      <c r="C93" s="83">
        <v>99.77</v>
      </c>
      <c r="D93" s="84">
        <v>9.81</v>
      </c>
      <c r="E93" s="85">
        <v>0.95960000000000001</v>
      </c>
      <c r="F93" s="90">
        <v>7241441</v>
      </c>
      <c r="G93" s="83">
        <v>96.74</v>
      </c>
      <c r="H93" s="83">
        <v>92.2</v>
      </c>
      <c r="I93" s="83">
        <v>43.14</v>
      </c>
    </row>
    <row r="94" spans="1:9" x14ac:dyDescent="0.3">
      <c r="A94" s="82" t="s">
        <v>477</v>
      </c>
      <c r="B94" s="83">
        <v>15.42</v>
      </c>
      <c r="C94" s="83">
        <v>99.76</v>
      </c>
      <c r="D94" s="84">
        <v>10.98</v>
      </c>
      <c r="E94" s="85">
        <v>0.96120000000000005</v>
      </c>
      <c r="F94" s="90">
        <v>7435126</v>
      </c>
      <c r="G94" s="83">
        <v>96.66</v>
      </c>
      <c r="H94" s="83">
        <v>92.05</v>
      </c>
      <c r="I94" s="83">
        <v>43.3</v>
      </c>
    </row>
    <row r="95" spans="1:9" x14ac:dyDescent="0.3">
      <c r="A95" s="82" t="s">
        <v>478</v>
      </c>
      <c r="B95" s="83">
        <v>15.44</v>
      </c>
      <c r="C95" s="83">
        <v>99.8</v>
      </c>
      <c r="D95" s="84">
        <v>10.97</v>
      </c>
      <c r="E95" s="85">
        <v>0.9607</v>
      </c>
      <c r="F95" s="90">
        <v>7424207</v>
      </c>
      <c r="G95" s="83">
        <v>96.7</v>
      </c>
      <c r="H95" s="83">
        <v>92.15</v>
      </c>
      <c r="I95" s="83">
        <v>43.3</v>
      </c>
    </row>
    <row r="96" spans="1:9" x14ac:dyDescent="0.3">
      <c r="A96" s="82" t="s">
        <v>479</v>
      </c>
      <c r="B96" s="83">
        <v>18.47</v>
      </c>
      <c r="C96" s="83">
        <v>99.77</v>
      </c>
      <c r="D96" s="84">
        <v>12.85</v>
      </c>
      <c r="E96" s="85">
        <v>0.96220000000000006</v>
      </c>
      <c r="F96" s="90">
        <v>7496626</v>
      </c>
      <c r="G96" s="83">
        <v>96.64</v>
      </c>
      <c r="H96" s="83">
        <v>91.98</v>
      </c>
      <c r="I96" s="83">
        <v>42.91</v>
      </c>
    </row>
    <row r="97" spans="1:9" x14ac:dyDescent="0.3">
      <c r="A97" s="82" t="s">
        <v>480</v>
      </c>
      <c r="B97" s="83">
        <v>18.23</v>
      </c>
      <c r="C97" s="83">
        <v>99.79</v>
      </c>
      <c r="D97" s="84">
        <v>12.76</v>
      </c>
      <c r="E97" s="85">
        <v>0.96179999999999999</v>
      </c>
      <c r="F97" s="90">
        <v>7519939</v>
      </c>
      <c r="G97" s="83">
        <v>95.64</v>
      </c>
      <c r="H97" s="83">
        <v>90.01</v>
      </c>
      <c r="I97" s="83">
        <v>42.69</v>
      </c>
    </row>
    <row r="98" spans="1:9" x14ac:dyDescent="0.3">
      <c r="A98" s="82" t="s">
        <v>481</v>
      </c>
      <c r="B98" s="83">
        <v>16.07</v>
      </c>
      <c r="C98" s="83">
        <v>99.78</v>
      </c>
      <c r="D98" s="84">
        <v>11.5</v>
      </c>
      <c r="E98" s="85">
        <v>0.96040000000000003</v>
      </c>
      <c r="F98" s="90">
        <v>7424695</v>
      </c>
      <c r="G98" s="83">
        <v>96.56</v>
      </c>
      <c r="H98" s="83">
        <v>91.77</v>
      </c>
      <c r="I98" s="83">
        <v>42.8</v>
      </c>
    </row>
    <row r="99" spans="1:9" x14ac:dyDescent="0.3">
      <c r="A99" s="82" t="s">
        <v>482</v>
      </c>
      <c r="B99" s="83">
        <v>14.61</v>
      </c>
      <c r="C99" s="83">
        <v>99.78</v>
      </c>
      <c r="D99" s="84">
        <v>10.47</v>
      </c>
      <c r="E99" s="85">
        <v>0.96030000000000004</v>
      </c>
      <c r="F99" s="90">
        <v>7307233</v>
      </c>
      <c r="G99" s="83">
        <v>96.66</v>
      </c>
      <c r="H99" s="83">
        <v>91.93</v>
      </c>
      <c r="I99" s="83">
        <v>42.89</v>
      </c>
    </row>
    <row r="100" spans="1:9" x14ac:dyDescent="0.3">
      <c r="A100" s="82" t="s">
        <v>483</v>
      </c>
      <c r="B100" s="83">
        <v>14.6</v>
      </c>
      <c r="C100" s="83">
        <v>99.79</v>
      </c>
      <c r="D100" s="84">
        <v>10.55</v>
      </c>
      <c r="E100" s="85">
        <v>0.96009999999999995</v>
      </c>
      <c r="F100" s="90">
        <v>7333824</v>
      </c>
      <c r="G100" s="83">
        <v>95.72</v>
      </c>
      <c r="H100" s="83">
        <v>90.19</v>
      </c>
      <c r="I100" s="83">
        <v>42.94</v>
      </c>
    </row>
    <row r="101" spans="1:9" x14ac:dyDescent="0.3">
      <c r="A101" s="82" t="s">
        <v>484</v>
      </c>
      <c r="B101" s="83">
        <v>15.77</v>
      </c>
      <c r="C101" s="83">
        <v>99.78</v>
      </c>
      <c r="D101" s="84">
        <v>11.3</v>
      </c>
      <c r="E101" s="85">
        <v>0.96140000000000003</v>
      </c>
      <c r="F101" s="90">
        <v>7416983</v>
      </c>
      <c r="G101" s="83">
        <v>96.56</v>
      </c>
      <c r="H101" s="83">
        <v>91.75</v>
      </c>
      <c r="I101" s="83">
        <v>43</v>
      </c>
    </row>
    <row r="102" spans="1:9" x14ac:dyDescent="0.3">
      <c r="A102" s="82" t="s">
        <v>485</v>
      </c>
      <c r="B102" s="83">
        <v>14.02</v>
      </c>
      <c r="C102" s="83">
        <v>99.8</v>
      </c>
      <c r="D102" s="84">
        <v>10.14</v>
      </c>
      <c r="E102" s="85">
        <v>0.96020000000000005</v>
      </c>
      <c r="F102" s="90">
        <v>7288685</v>
      </c>
      <c r="G102" s="83">
        <v>95.8</v>
      </c>
      <c r="H102" s="83">
        <v>90.31</v>
      </c>
      <c r="I102" s="83">
        <v>42.91</v>
      </c>
    </row>
    <row r="103" spans="1:9" x14ac:dyDescent="0.3">
      <c r="A103" s="82" t="s">
        <v>486</v>
      </c>
      <c r="B103" s="83">
        <v>15.42</v>
      </c>
      <c r="C103" s="83">
        <v>99.81</v>
      </c>
      <c r="D103" s="84">
        <v>10.78</v>
      </c>
      <c r="E103" s="85">
        <v>0.96030000000000004</v>
      </c>
      <c r="F103" s="90">
        <v>7379235</v>
      </c>
      <c r="G103" s="83">
        <v>95.97</v>
      </c>
      <c r="H103" s="83">
        <v>90.59</v>
      </c>
      <c r="I103" s="83">
        <v>42.69</v>
      </c>
    </row>
    <row r="104" spans="1:9" x14ac:dyDescent="0.3">
      <c r="A104" s="82" t="s">
        <v>487</v>
      </c>
      <c r="B104" s="83">
        <v>17.5</v>
      </c>
      <c r="C104" s="83">
        <v>99.8</v>
      </c>
      <c r="D104" s="84">
        <v>12.47</v>
      </c>
      <c r="E104" s="85">
        <v>0.96120000000000005</v>
      </c>
      <c r="F104" s="90">
        <v>7470004</v>
      </c>
      <c r="G104" s="83">
        <v>96.78</v>
      </c>
      <c r="H104" s="83">
        <v>92.16</v>
      </c>
      <c r="I104" s="83">
        <v>42.83</v>
      </c>
    </row>
    <row r="105" spans="1:9" x14ac:dyDescent="0.3">
      <c r="A105" s="82" t="s">
        <v>488</v>
      </c>
      <c r="B105" s="83">
        <v>13.8</v>
      </c>
      <c r="C105" s="83">
        <v>99.81</v>
      </c>
      <c r="D105" s="84">
        <v>9.9700000000000006</v>
      </c>
      <c r="E105" s="85">
        <v>0.96</v>
      </c>
      <c r="F105" s="90">
        <v>7268771</v>
      </c>
      <c r="G105" s="83">
        <v>96.87</v>
      </c>
      <c r="H105" s="83">
        <v>92.34</v>
      </c>
      <c r="I105" s="83">
        <v>42.93</v>
      </c>
    </row>
    <row r="106" spans="1:9" x14ac:dyDescent="0.3">
      <c r="A106" s="82" t="s">
        <v>489</v>
      </c>
      <c r="B106" s="83">
        <v>15.73</v>
      </c>
      <c r="C106" s="83">
        <v>99.83</v>
      </c>
      <c r="D106" s="84">
        <v>11.68</v>
      </c>
      <c r="E106" s="85">
        <v>0.96030000000000004</v>
      </c>
      <c r="F106" s="90">
        <v>7447332</v>
      </c>
      <c r="G106" s="83">
        <v>96.81</v>
      </c>
      <c r="H106" s="83">
        <v>92.06</v>
      </c>
      <c r="I106" s="83">
        <v>42.42</v>
      </c>
    </row>
    <row r="107" spans="1:9" x14ac:dyDescent="0.3">
      <c r="A107" s="82" t="s">
        <v>490</v>
      </c>
      <c r="B107" s="83">
        <v>15.21</v>
      </c>
      <c r="C107" s="83">
        <v>99.79</v>
      </c>
      <c r="D107" s="84">
        <v>10.99</v>
      </c>
      <c r="E107" s="85">
        <v>0.96140000000000003</v>
      </c>
      <c r="F107" s="90">
        <v>7464558</v>
      </c>
      <c r="G107" s="83">
        <v>95.47</v>
      </c>
      <c r="H107" s="83">
        <v>89.59</v>
      </c>
      <c r="I107" s="83">
        <v>42.86</v>
      </c>
    </row>
    <row r="108" spans="1:9" x14ac:dyDescent="0.3">
      <c r="A108" s="82" t="s">
        <v>491</v>
      </c>
      <c r="B108" s="83">
        <v>16.32</v>
      </c>
      <c r="C108" s="83">
        <v>99.79</v>
      </c>
      <c r="D108" s="84">
        <v>11.41</v>
      </c>
      <c r="E108" s="85">
        <v>0.9607</v>
      </c>
      <c r="F108" s="90">
        <v>7454296</v>
      </c>
      <c r="G108" s="83">
        <v>95.5</v>
      </c>
      <c r="H108" s="83">
        <v>89.72</v>
      </c>
      <c r="I108" s="83">
        <v>42.83</v>
      </c>
    </row>
    <row r="109" spans="1:9" x14ac:dyDescent="0.3">
      <c r="A109" s="82" t="s">
        <v>492</v>
      </c>
      <c r="B109" s="83">
        <v>15.46</v>
      </c>
      <c r="C109" s="83">
        <v>99.86</v>
      </c>
      <c r="D109" s="84">
        <v>11.14</v>
      </c>
      <c r="E109" s="85">
        <v>0.9607</v>
      </c>
      <c r="F109" s="90">
        <v>7419952</v>
      </c>
      <c r="G109" s="83">
        <v>95.13</v>
      </c>
      <c r="H109" s="83">
        <v>88.84</v>
      </c>
      <c r="I109" s="83">
        <v>42.54</v>
      </c>
    </row>
    <row r="110" spans="1:9" x14ac:dyDescent="0.3">
      <c r="A110" s="82" t="s">
        <v>493</v>
      </c>
      <c r="B110" s="83">
        <v>14.64</v>
      </c>
      <c r="C110" s="83">
        <v>99.8</v>
      </c>
      <c r="D110" s="84">
        <v>10.63</v>
      </c>
      <c r="E110" s="85">
        <v>0.95950000000000002</v>
      </c>
      <c r="F110" s="90">
        <v>7229763</v>
      </c>
      <c r="G110" s="83">
        <v>96.72</v>
      </c>
      <c r="H110" s="83">
        <v>92.02</v>
      </c>
      <c r="I110" s="83">
        <v>42.8</v>
      </c>
    </row>
    <row r="111" spans="1:9" x14ac:dyDescent="0.3">
      <c r="A111" s="82" t="s">
        <v>494</v>
      </c>
      <c r="B111" s="83">
        <v>16.489999999999998</v>
      </c>
      <c r="C111" s="83">
        <v>99.8</v>
      </c>
      <c r="D111" s="84">
        <v>11.65</v>
      </c>
      <c r="E111" s="85">
        <v>0.96109999999999995</v>
      </c>
      <c r="F111" s="90">
        <v>7515123</v>
      </c>
      <c r="G111" s="83">
        <v>95.78</v>
      </c>
      <c r="H111" s="83">
        <v>90.23</v>
      </c>
      <c r="I111" s="83">
        <v>42.84</v>
      </c>
    </row>
    <row r="112" spans="1:9" x14ac:dyDescent="0.3">
      <c r="A112" s="82" t="s">
        <v>495</v>
      </c>
      <c r="B112" s="83">
        <v>15.14</v>
      </c>
      <c r="C112" s="83">
        <v>99.83</v>
      </c>
      <c r="D112" s="84">
        <v>11.07</v>
      </c>
      <c r="E112" s="85">
        <v>0.95979999999999999</v>
      </c>
      <c r="F112" s="90">
        <v>7339937</v>
      </c>
      <c r="G112" s="83">
        <v>97.08</v>
      </c>
      <c r="H112" s="83">
        <v>92.71</v>
      </c>
      <c r="I112" s="83">
        <v>42.66</v>
      </c>
    </row>
    <row r="113" spans="1:9" x14ac:dyDescent="0.3">
      <c r="A113" s="82" t="s">
        <v>496</v>
      </c>
      <c r="B113" s="83">
        <v>16.96</v>
      </c>
      <c r="C113" s="83">
        <v>99.84</v>
      </c>
      <c r="D113" s="84">
        <v>12.19</v>
      </c>
      <c r="E113" s="85">
        <v>0.9607</v>
      </c>
      <c r="F113" s="90">
        <v>7376024</v>
      </c>
      <c r="G113" s="83">
        <v>96.11</v>
      </c>
      <c r="H113" s="83">
        <v>90.74</v>
      </c>
      <c r="I113" s="83">
        <v>42.5</v>
      </c>
    </row>
    <row r="114" spans="1:9" x14ac:dyDescent="0.3">
      <c r="A114" s="82" t="s">
        <v>497</v>
      </c>
      <c r="B114" s="83">
        <v>15.38</v>
      </c>
      <c r="C114" s="83">
        <v>99.85</v>
      </c>
      <c r="D114" s="84">
        <v>11.37</v>
      </c>
      <c r="E114" s="85">
        <v>0.95940000000000003</v>
      </c>
      <c r="F114" s="90">
        <v>7335733</v>
      </c>
      <c r="G114" s="83">
        <v>97.08</v>
      </c>
      <c r="H114" s="83">
        <v>92.62</v>
      </c>
      <c r="I114" s="83">
        <v>42.48</v>
      </c>
    </row>
    <row r="115" spans="1:9" x14ac:dyDescent="0.3">
      <c r="A115" s="82" t="s">
        <v>498</v>
      </c>
      <c r="B115" s="83">
        <v>16.899999999999999</v>
      </c>
      <c r="C115" s="83">
        <v>99.81</v>
      </c>
      <c r="D115" s="84">
        <v>12.22</v>
      </c>
      <c r="E115" s="85">
        <v>0.96060000000000001</v>
      </c>
      <c r="F115" s="90">
        <v>7397337</v>
      </c>
      <c r="G115" s="83">
        <v>96.53</v>
      </c>
      <c r="H115" s="83">
        <v>91.53</v>
      </c>
      <c r="I115" s="83">
        <v>42.61</v>
      </c>
    </row>
    <row r="116" spans="1:9" x14ac:dyDescent="0.3">
      <c r="A116" s="82" t="s">
        <v>499</v>
      </c>
      <c r="B116" s="83">
        <v>17.52</v>
      </c>
      <c r="C116" s="83">
        <v>99.81</v>
      </c>
      <c r="D116" s="84">
        <v>12.37</v>
      </c>
      <c r="E116" s="85">
        <v>0.96099999999999997</v>
      </c>
      <c r="F116" s="90">
        <v>7441130</v>
      </c>
      <c r="G116" s="83">
        <v>96.72</v>
      </c>
      <c r="H116" s="83">
        <v>91.85</v>
      </c>
      <c r="I116" s="83">
        <v>42.55</v>
      </c>
    </row>
    <row r="117" spans="1:9" x14ac:dyDescent="0.3">
      <c r="A117" s="82" t="s">
        <v>500</v>
      </c>
      <c r="B117" s="83">
        <v>14.67</v>
      </c>
      <c r="C117" s="83">
        <v>99.85</v>
      </c>
      <c r="D117" s="84">
        <v>10.74</v>
      </c>
      <c r="E117" s="85">
        <v>0.95930000000000004</v>
      </c>
      <c r="F117" s="90">
        <v>7297053</v>
      </c>
      <c r="G117" s="83">
        <v>96.91</v>
      </c>
      <c r="H117" s="83">
        <v>92.16</v>
      </c>
      <c r="I117" s="83">
        <v>42.73</v>
      </c>
    </row>
    <row r="118" spans="1:9" x14ac:dyDescent="0.3">
      <c r="A118" s="82" t="s">
        <v>501</v>
      </c>
      <c r="B118" s="83">
        <v>13.08</v>
      </c>
      <c r="C118" s="83">
        <v>99.8</v>
      </c>
      <c r="D118" s="84">
        <v>9.6199999999999992</v>
      </c>
      <c r="E118" s="85">
        <v>0.95909999999999995</v>
      </c>
      <c r="F118" s="90">
        <v>7209211</v>
      </c>
      <c r="G118" s="83">
        <v>96.66</v>
      </c>
      <c r="H118" s="83">
        <v>91.94</v>
      </c>
      <c r="I118" s="83">
        <v>42.92</v>
      </c>
    </row>
    <row r="119" spans="1:9" x14ac:dyDescent="0.3">
      <c r="A119" s="82" t="s">
        <v>502</v>
      </c>
      <c r="B119" s="83">
        <v>15.99</v>
      </c>
      <c r="C119" s="83">
        <v>99.82</v>
      </c>
      <c r="D119" s="84">
        <v>11.42</v>
      </c>
      <c r="E119" s="85">
        <v>0.96060000000000001</v>
      </c>
      <c r="F119" s="90">
        <v>7364152</v>
      </c>
      <c r="G119" s="83">
        <v>96.86</v>
      </c>
      <c r="H119" s="83">
        <v>92.3</v>
      </c>
      <c r="I119" s="83">
        <v>42.7</v>
      </c>
    </row>
    <row r="120" spans="1:9" x14ac:dyDescent="0.3">
      <c r="A120" s="82" t="s">
        <v>503</v>
      </c>
      <c r="B120" s="83">
        <v>13.56</v>
      </c>
      <c r="C120" s="83">
        <v>99.79</v>
      </c>
      <c r="D120" s="84">
        <v>9.92</v>
      </c>
      <c r="E120" s="85">
        <v>0.95940000000000003</v>
      </c>
      <c r="F120" s="90">
        <v>7235242</v>
      </c>
      <c r="G120" s="83">
        <v>96.81</v>
      </c>
      <c r="H120" s="83">
        <v>92.25</v>
      </c>
      <c r="I120" s="83">
        <v>42.94</v>
      </c>
    </row>
    <row r="121" spans="1:9" x14ac:dyDescent="0.3">
      <c r="A121" s="82" t="s">
        <v>504</v>
      </c>
      <c r="B121" s="83">
        <v>13.62</v>
      </c>
      <c r="C121" s="83">
        <v>99.82</v>
      </c>
      <c r="D121" s="84">
        <v>10.06</v>
      </c>
      <c r="E121" s="85">
        <v>0.95889999999999997</v>
      </c>
      <c r="F121" s="90">
        <v>7198634</v>
      </c>
      <c r="G121" s="83">
        <v>96.83</v>
      </c>
      <c r="H121" s="83">
        <v>92.27</v>
      </c>
      <c r="I121" s="83">
        <v>42.77</v>
      </c>
    </row>
    <row r="122" spans="1:9" x14ac:dyDescent="0.3">
      <c r="A122" s="82" t="s">
        <v>505</v>
      </c>
      <c r="B122" s="83">
        <v>14.93</v>
      </c>
      <c r="C122" s="83">
        <v>99.84</v>
      </c>
      <c r="D122" s="84">
        <v>10.8</v>
      </c>
      <c r="E122" s="85">
        <v>0.95979999999999999</v>
      </c>
      <c r="F122" s="90">
        <v>7268108</v>
      </c>
      <c r="G122" s="83">
        <v>96.56</v>
      </c>
      <c r="H122" s="83">
        <v>91.59</v>
      </c>
      <c r="I122" s="83">
        <v>42.72</v>
      </c>
    </row>
    <row r="123" spans="1:9" x14ac:dyDescent="0.3">
      <c r="A123" s="82" t="s">
        <v>506</v>
      </c>
      <c r="B123" s="83">
        <v>16.55</v>
      </c>
      <c r="C123" s="83">
        <v>99.89</v>
      </c>
      <c r="D123" s="84">
        <v>11.28</v>
      </c>
      <c r="E123" s="85">
        <v>0.96060000000000001</v>
      </c>
      <c r="F123" s="90">
        <v>7337370</v>
      </c>
      <c r="G123" s="83">
        <v>96.31</v>
      </c>
      <c r="H123" s="83">
        <v>91.12</v>
      </c>
      <c r="I123" s="83">
        <v>42.93</v>
      </c>
    </row>
    <row r="124" spans="1:9" x14ac:dyDescent="0.3">
      <c r="A124" s="82" t="s">
        <v>507</v>
      </c>
      <c r="B124" s="83">
        <v>15.58</v>
      </c>
      <c r="C124" s="83">
        <v>99.86</v>
      </c>
      <c r="D124" s="84">
        <v>10.81</v>
      </c>
      <c r="E124" s="85">
        <v>0.95930000000000004</v>
      </c>
      <c r="F124" s="90">
        <v>7371314</v>
      </c>
      <c r="G124" s="83">
        <v>96.94</v>
      </c>
      <c r="H124" s="83">
        <v>92.24</v>
      </c>
      <c r="I124" s="83">
        <v>42.89</v>
      </c>
    </row>
    <row r="125" spans="1:9" x14ac:dyDescent="0.3">
      <c r="A125" s="82" t="s">
        <v>508</v>
      </c>
      <c r="B125" s="83">
        <v>16.27</v>
      </c>
      <c r="C125" s="83">
        <v>99.86</v>
      </c>
      <c r="D125" s="84">
        <v>11.36</v>
      </c>
      <c r="E125" s="85">
        <v>0.96</v>
      </c>
      <c r="F125" s="90">
        <v>7404422</v>
      </c>
      <c r="G125" s="83">
        <v>96.63</v>
      </c>
      <c r="H125" s="83">
        <v>91.62</v>
      </c>
      <c r="I125" s="83">
        <v>42.94</v>
      </c>
    </row>
    <row r="126" spans="1:9" x14ac:dyDescent="0.3">
      <c r="A126" s="82" t="s">
        <v>509</v>
      </c>
      <c r="B126" s="83">
        <v>15.38</v>
      </c>
      <c r="C126" s="83">
        <v>99.89</v>
      </c>
      <c r="D126" s="84">
        <v>10.85</v>
      </c>
      <c r="E126" s="85">
        <v>0.95950000000000002</v>
      </c>
      <c r="F126" s="90">
        <v>7296657</v>
      </c>
      <c r="G126" s="83">
        <v>97.09</v>
      </c>
      <c r="H126" s="83">
        <v>92.56</v>
      </c>
      <c r="I126" s="83">
        <v>42.88</v>
      </c>
    </row>
    <row r="127" spans="1:9" x14ac:dyDescent="0.3">
      <c r="A127" s="82" t="s">
        <v>510</v>
      </c>
      <c r="B127" s="83">
        <v>17.55</v>
      </c>
      <c r="C127" s="83">
        <v>99.86</v>
      </c>
      <c r="D127" s="84">
        <v>11.74</v>
      </c>
      <c r="E127" s="85">
        <v>0.96</v>
      </c>
      <c r="F127" s="90">
        <v>7294175</v>
      </c>
      <c r="G127" s="83">
        <v>97.03</v>
      </c>
      <c r="H127" s="83">
        <v>92.46</v>
      </c>
      <c r="I127" s="83">
        <v>43</v>
      </c>
    </row>
    <row r="128" spans="1:9" x14ac:dyDescent="0.3">
      <c r="A128" s="82" t="s">
        <v>511</v>
      </c>
      <c r="B128" s="83">
        <v>13.22</v>
      </c>
      <c r="C128" s="83">
        <v>99.86</v>
      </c>
      <c r="D128" s="84">
        <v>9.4499999999999993</v>
      </c>
      <c r="E128" s="85">
        <v>0.95799999999999996</v>
      </c>
      <c r="F128" s="90">
        <v>7182495</v>
      </c>
      <c r="G128" s="83">
        <v>96.86</v>
      </c>
      <c r="H128" s="83">
        <v>92.12</v>
      </c>
      <c r="I128" s="83">
        <v>42.92</v>
      </c>
    </row>
    <row r="129" spans="1:9" x14ac:dyDescent="0.3">
      <c r="A129" s="82" t="s">
        <v>512</v>
      </c>
      <c r="B129" s="83">
        <v>12.94</v>
      </c>
      <c r="C129" s="83">
        <v>99.8</v>
      </c>
      <c r="D129" s="84">
        <v>9.4</v>
      </c>
      <c r="E129" s="85">
        <v>0.95909999999999995</v>
      </c>
      <c r="F129" s="90">
        <v>7184301</v>
      </c>
      <c r="G129" s="83">
        <v>96.58</v>
      </c>
      <c r="H129" s="83">
        <v>91.76</v>
      </c>
      <c r="I129" s="83">
        <v>43.07</v>
      </c>
    </row>
    <row r="130" spans="1:9" x14ac:dyDescent="0.3">
      <c r="A130" s="86" t="s">
        <v>513</v>
      </c>
      <c r="B130" s="87">
        <v>15.78</v>
      </c>
      <c r="C130" s="87">
        <v>99.85</v>
      </c>
      <c r="D130" s="88">
        <v>10.75</v>
      </c>
      <c r="E130" s="89">
        <v>0.95960000000000001</v>
      </c>
      <c r="F130" s="91">
        <v>7381832</v>
      </c>
      <c r="G130" s="87">
        <v>96.73</v>
      </c>
      <c r="H130" s="87">
        <v>91.97</v>
      </c>
      <c r="I130" s="87">
        <v>42.8</v>
      </c>
    </row>
  </sheetData>
  <phoneticPr fontId="14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B64C7-8144-49FE-BC5B-B9EA51DA8F45}">
  <dimension ref="A1:O21"/>
  <sheetViews>
    <sheetView zoomScaleNormal="100" workbookViewId="0">
      <selection activeCell="B15" sqref="B15"/>
    </sheetView>
  </sheetViews>
  <sheetFormatPr defaultRowHeight="14" x14ac:dyDescent="0.3"/>
  <cols>
    <col min="1" max="1" width="26.08203125" customWidth="1"/>
    <col min="2" max="7" width="13.75" customWidth="1"/>
    <col min="8" max="8" width="11.58203125" customWidth="1"/>
  </cols>
  <sheetData>
    <row r="1" spans="1:15" ht="15.5" x14ac:dyDescent="0.3">
      <c r="A1" s="62" t="s">
        <v>1003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ht="16" thickBot="1" x14ac:dyDescent="0.35">
      <c r="A2" s="92" t="s">
        <v>38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13"/>
      <c r="M2" s="13"/>
      <c r="N2" s="13"/>
      <c r="O2" s="13"/>
    </row>
    <row r="3" spans="1:15" ht="16.5" thickTop="1" thickBot="1" x14ac:dyDescent="0.4">
      <c r="A3" s="93"/>
      <c r="B3" s="94" t="s">
        <v>950</v>
      </c>
      <c r="C3" s="94" t="s">
        <v>944</v>
      </c>
      <c r="D3" s="94" t="s">
        <v>945</v>
      </c>
      <c r="E3" s="94" t="s">
        <v>946</v>
      </c>
      <c r="F3" s="94" t="s">
        <v>947</v>
      </c>
      <c r="G3" s="94" t="s">
        <v>948</v>
      </c>
      <c r="H3" s="94" t="s">
        <v>949</v>
      </c>
      <c r="I3" s="95"/>
      <c r="J3" s="95"/>
      <c r="K3" s="95"/>
      <c r="L3" s="12"/>
      <c r="M3" s="12"/>
      <c r="N3" s="12"/>
      <c r="O3" s="12"/>
    </row>
    <row r="4" spans="1:15" ht="16" thickTop="1" x14ac:dyDescent="0.35">
      <c r="A4" s="96" t="s">
        <v>943</v>
      </c>
      <c r="B4" s="97">
        <v>1</v>
      </c>
      <c r="C4" s="98">
        <v>1.9800000000000002E-2</v>
      </c>
      <c r="D4" s="99">
        <v>8.4460000000000004E-3</v>
      </c>
      <c r="E4" s="100">
        <v>2.801E-2</v>
      </c>
      <c r="F4" s="101">
        <v>3.2000000000000001E-2</v>
      </c>
      <c r="G4" s="102">
        <v>3.7229999999999999E-2</v>
      </c>
      <c r="H4" s="103">
        <v>3.9550000000000002E-2</v>
      </c>
      <c r="I4" s="95"/>
      <c r="J4" s="95"/>
      <c r="K4" s="95"/>
      <c r="L4" s="12"/>
      <c r="M4" s="12"/>
      <c r="N4" s="12"/>
      <c r="O4" s="12"/>
    </row>
    <row r="5" spans="1:15" ht="15.5" x14ac:dyDescent="0.35">
      <c r="A5" s="96" t="s">
        <v>944</v>
      </c>
      <c r="B5" s="104">
        <v>1.2699999999999999E-2</v>
      </c>
      <c r="C5" s="97">
        <v>1</v>
      </c>
      <c r="D5" s="105">
        <v>0.19550000000000001</v>
      </c>
      <c r="E5" s="106">
        <v>0.1023</v>
      </c>
      <c r="F5" s="106">
        <v>0.1023</v>
      </c>
      <c r="G5" s="107">
        <v>0.18559999999999999</v>
      </c>
      <c r="H5" s="108">
        <v>0.1686</v>
      </c>
      <c r="I5" s="95"/>
      <c r="J5" s="95"/>
      <c r="K5" s="95"/>
      <c r="L5" s="12"/>
      <c r="M5" s="12"/>
      <c r="N5" s="12"/>
      <c r="O5" s="12"/>
    </row>
    <row r="6" spans="1:15" ht="15.5" x14ac:dyDescent="0.35">
      <c r="A6" s="96" t="s">
        <v>945</v>
      </c>
      <c r="B6" s="109">
        <v>2.4049999999999998E-2</v>
      </c>
      <c r="C6" s="110">
        <v>0.1749</v>
      </c>
      <c r="D6" s="97">
        <v>1</v>
      </c>
      <c r="E6" s="111">
        <v>0.29010000000000002</v>
      </c>
      <c r="F6" s="112">
        <v>0.1236</v>
      </c>
      <c r="G6" s="113">
        <v>0.2175</v>
      </c>
      <c r="H6" s="107">
        <v>0.18629999999999999</v>
      </c>
      <c r="I6" s="95"/>
      <c r="J6" s="95"/>
      <c r="K6" s="95"/>
      <c r="L6" s="12"/>
      <c r="M6" s="12"/>
      <c r="N6" s="12"/>
      <c r="O6" s="12"/>
    </row>
    <row r="7" spans="1:15" ht="15.5" x14ac:dyDescent="0.35">
      <c r="A7" s="96" t="s">
        <v>946</v>
      </c>
      <c r="B7" s="114">
        <v>1.243E-3</v>
      </c>
      <c r="C7" s="115">
        <v>0.1086</v>
      </c>
      <c r="D7" s="116">
        <v>0.24879999999999999</v>
      </c>
      <c r="E7" s="97">
        <v>1</v>
      </c>
      <c r="F7" s="117">
        <v>0.1681</v>
      </c>
      <c r="G7" s="118">
        <v>0.35770000000000002</v>
      </c>
      <c r="H7" s="119">
        <v>0.29559999999999997</v>
      </c>
      <c r="I7" s="95"/>
      <c r="J7" s="95"/>
      <c r="K7" s="95"/>
      <c r="L7" s="12"/>
      <c r="M7" s="12"/>
      <c r="N7" s="12"/>
      <c r="O7" s="12"/>
    </row>
    <row r="8" spans="1:15" ht="15" customHeight="1" x14ac:dyDescent="0.35">
      <c r="A8" s="96" t="s">
        <v>947</v>
      </c>
      <c r="B8" s="120">
        <v>1.061E-2</v>
      </c>
      <c r="C8" s="121">
        <v>9.8140000000000005E-2</v>
      </c>
      <c r="D8" s="122">
        <v>0.1137</v>
      </c>
      <c r="E8" s="123">
        <v>0.14549999999999999</v>
      </c>
      <c r="F8" s="97">
        <v>1</v>
      </c>
      <c r="G8" s="124">
        <v>0.2205</v>
      </c>
      <c r="H8" s="113">
        <v>0.2132</v>
      </c>
      <c r="I8" s="95"/>
      <c r="J8" s="95"/>
      <c r="K8" s="95"/>
      <c r="L8" s="12"/>
      <c r="M8" s="12"/>
      <c r="N8" s="12"/>
      <c r="O8" s="12"/>
    </row>
    <row r="9" spans="1:15" ht="15.5" x14ac:dyDescent="0.35">
      <c r="A9" s="96" t="s">
        <v>948</v>
      </c>
      <c r="B9" s="99">
        <v>8.5839999999999996E-3</v>
      </c>
      <c r="C9" s="125">
        <v>0.1242</v>
      </c>
      <c r="D9" s="107">
        <v>0.18160000000000001</v>
      </c>
      <c r="E9" s="126">
        <v>0.28370000000000001</v>
      </c>
      <c r="F9" s="127">
        <v>0.25359999999999999</v>
      </c>
      <c r="G9" s="97">
        <v>1</v>
      </c>
      <c r="H9" s="118">
        <v>0.3574</v>
      </c>
      <c r="I9" s="95"/>
      <c r="J9" s="95"/>
      <c r="K9" s="95"/>
      <c r="L9" s="12"/>
      <c r="M9" s="12"/>
      <c r="N9" s="12"/>
      <c r="O9" s="12"/>
    </row>
    <row r="10" spans="1:15" ht="16" thickBot="1" x14ac:dyDescent="0.4">
      <c r="A10" s="128" t="s">
        <v>949</v>
      </c>
      <c r="B10" s="129">
        <v>1.1089999999999999E-2</v>
      </c>
      <c r="C10" s="130">
        <v>0.1535</v>
      </c>
      <c r="D10" s="131">
        <v>0.17510000000000001</v>
      </c>
      <c r="E10" s="132">
        <v>0.30830000000000002</v>
      </c>
      <c r="F10" s="133">
        <v>0.26929999999999998</v>
      </c>
      <c r="G10" s="134">
        <v>0.41449999999999998</v>
      </c>
      <c r="H10" s="135">
        <v>1</v>
      </c>
      <c r="I10" s="95"/>
      <c r="J10" s="95"/>
      <c r="K10" s="95"/>
      <c r="L10" s="12"/>
      <c r="M10" s="12"/>
      <c r="N10" s="12"/>
      <c r="O10" s="12"/>
    </row>
    <row r="11" spans="1:15" ht="14.5" thickTop="1" x14ac:dyDescent="0.3">
      <c r="A11" s="136"/>
      <c r="B11" s="136"/>
      <c r="C11" s="136"/>
      <c r="D11" s="136"/>
      <c r="E11" s="136"/>
      <c r="F11" s="136"/>
      <c r="G11" s="136"/>
      <c r="H11" s="136"/>
      <c r="I11" s="136"/>
      <c r="J11" s="136"/>
      <c r="K11" s="136"/>
    </row>
    <row r="12" spans="1:15" ht="15" thickBot="1" x14ac:dyDescent="0.35">
      <c r="A12" s="137" t="s">
        <v>1006</v>
      </c>
      <c r="B12" s="136"/>
      <c r="C12" s="136"/>
      <c r="D12" s="136"/>
      <c r="E12" s="136"/>
      <c r="F12" s="136"/>
      <c r="G12" s="136"/>
      <c r="H12" s="136"/>
      <c r="I12" s="136"/>
      <c r="J12" s="136"/>
      <c r="K12" s="136"/>
    </row>
    <row r="13" spans="1:15" ht="16.5" thickTop="1" thickBot="1" x14ac:dyDescent="0.35">
      <c r="A13" s="94"/>
      <c r="B13" s="94" t="s">
        <v>37</v>
      </c>
      <c r="C13" s="94" t="s">
        <v>944</v>
      </c>
      <c r="D13" s="94" t="s">
        <v>945</v>
      </c>
      <c r="E13" s="94" t="s">
        <v>946</v>
      </c>
      <c r="F13" s="94" t="s">
        <v>947</v>
      </c>
      <c r="G13" s="94" t="s">
        <v>948</v>
      </c>
      <c r="H13" s="94" t="s">
        <v>949</v>
      </c>
      <c r="I13" s="136"/>
      <c r="J13" s="136"/>
      <c r="K13" s="136"/>
    </row>
    <row r="14" spans="1:15" ht="14.5" thickTop="1" x14ac:dyDescent="0.3">
      <c r="A14" s="96" t="s">
        <v>943</v>
      </c>
      <c r="B14" s="138"/>
      <c r="C14" s="138">
        <v>4.6894999999999999E-2</v>
      </c>
      <c r="D14" s="138">
        <v>0.21607999999999999</v>
      </c>
      <c r="E14" s="138">
        <v>1.4099E-2</v>
      </c>
      <c r="F14" s="138">
        <v>5.4995E-3</v>
      </c>
      <c r="G14" s="138">
        <v>2.9997000000000001E-3</v>
      </c>
      <c r="H14" s="138">
        <v>1.7998000000000001E-3</v>
      </c>
      <c r="I14" s="136"/>
      <c r="J14" s="136"/>
      <c r="K14" s="136"/>
    </row>
    <row r="15" spans="1:15" x14ac:dyDescent="0.3">
      <c r="A15" s="96" t="s">
        <v>944</v>
      </c>
      <c r="B15" s="138">
        <v>0.13048999999999999</v>
      </c>
      <c r="C15" s="138"/>
      <c r="D15" s="138">
        <v>9.9989999999999996E-5</v>
      </c>
      <c r="E15" s="138">
        <v>9.9989999999999996E-5</v>
      </c>
      <c r="F15" s="138">
        <v>9.9989999999999996E-5</v>
      </c>
      <c r="G15" s="138">
        <v>9.9989999999999996E-5</v>
      </c>
      <c r="H15" s="138">
        <v>9.9989999999999996E-5</v>
      </c>
      <c r="I15" s="136"/>
      <c r="J15" s="136"/>
      <c r="K15" s="136"/>
    </row>
    <row r="16" spans="1:15" x14ac:dyDescent="0.3">
      <c r="A16" s="96" t="s">
        <v>945</v>
      </c>
      <c r="B16" s="138">
        <v>2.1398E-2</v>
      </c>
      <c r="C16" s="138">
        <v>9.9989999999999996E-5</v>
      </c>
      <c r="D16" s="138"/>
      <c r="E16" s="138">
        <v>9.9989999999999996E-5</v>
      </c>
      <c r="F16" s="138">
        <v>9.9989999999999996E-5</v>
      </c>
      <c r="G16" s="138">
        <v>9.9989999999999996E-5</v>
      </c>
      <c r="H16" s="138">
        <v>9.9989999999999996E-5</v>
      </c>
      <c r="I16" s="136"/>
      <c r="J16" s="136"/>
      <c r="K16" s="136"/>
    </row>
    <row r="17" spans="1:11" x14ac:dyDescent="0.3">
      <c r="A17" s="96" t="s">
        <v>946</v>
      </c>
      <c r="B17" s="138">
        <v>0.44146000000000002</v>
      </c>
      <c r="C17" s="138">
        <v>9.9989999999999996E-5</v>
      </c>
      <c r="D17" s="138">
        <v>9.9989999999999996E-5</v>
      </c>
      <c r="E17" s="138"/>
      <c r="F17" s="138">
        <v>9.9989999999999996E-5</v>
      </c>
      <c r="G17" s="138">
        <v>9.9989999999999996E-5</v>
      </c>
      <c r="H17" s="138">
        <v>9.9989999999999996E-5</v>
      </c>
      <c r="I17" s="136"/>
      <c r="J17" s="136"/>
      <c r="K17" s="136"/>
    </row>
    <row r="18" spans="1:11" x14ac:dyDescent="0.3">
      <c r="A18" s="96" t="s">
        <v>947</v>
      </c>
      <c r="B18" s="138">
        <v>0.18218000000000001</v>
      </c>
      <c r="C18" s="138">
        <v>9.9989999999999996E-5</v>
      </c>
      <c r="D18" s="138">
        <v>9.9989999999999996E-5</v>
      </c>
      <c r="E18" s="138">
        <v>9.9989999999999996E-5</v>
      </c>
      <c r="F18" s="138"/>
      <c r="G18" s="138">
        <v>9.9989999999999996E-5</v>
      </c>
      <c r="H18" s="138">
        <v>9.9989999999999996E-5</v>
      </c>
      <c r="I18" s="136"/>
      <c r="J18" s="136"/>
      <c r="K18" s="136"/>
    </row>
    <row r="19" spans="1:11" x14ac:dyDescent="0.3">
      <c r="A19" s="96" t="s">
        <v>948</v>
      </c>
      <c r="B19" s="138">
        <v>0.22828000000000001</v>
      </c>
      <c r="C19" s="138">
        <v>9.9989999999999996E-5</v>
      </c>
      <c r="D19" s="138">
        <v>9.9989999999999996E-5</v>
      </c>
      <c r="E19" s="138">
        <v>9.9989999999999996E-5</v>
      </c>
      <c r="F19" s="138">
        <v>9.9989999999999996E-5</v>
      </c>
      <c r="G19" s="138"/>
      <c r="H19" s="138">
        <v>9.9989999999999996E-5</v>
      </c>
      <c r="I19" s="136"/>
      <c r="J19" s="136"/>
      <c r="K19" s="136"/>
    </row>
    <row r="20" spans="1:11" ht="14.5" thickBot="1" x14ac:dyDescent="0.35">
      <c r="A20" s="128" t="s">
        <v>949</v>
      </c>
      <c r="B20" s="139">
        <v>0.16758000000000001</v>
      </c>
      <c r="C20" s="139">
        <v>9.9989999999999996E-5</v>
      </c>
      <c r="D20" s="139">
        <v>9.9989999999999996E-5</v>
      </c>
      <c r="E20" s="139">
        <v>9.9989999999999996E-5</v>
      </c>
      <c r="F20" s="139">
        <v>9.9989999999999996E-5</v>
      </c>
      <c r="G20" s="139">
        <v>9.9989999999999996E-5</v>
      </c>
      <c r="H20" s="139"/>
      <c r="I20" s="136"/>
      <c r="J20" s="136"/>
      <c r="K20" s="136"/>
    </row>
    <row r="21" spans="1:11" ht="14.5" thickTop="1" x14ac:dyDescent="0.3">
      <c r="A21" s="136"/>
      <c r="B21" s="136"/>
      <c r="C21" s="136"/>
      <c r="D21" s="136"/>
      <c r="E21" s="136"/>
      <c r="F21" s="136"/>
      <c r="G21" s="136"/>
      <c r="H21" s="136"/>
      <c r="I21" s="136"/>
      <c r="J21" s="136"/>
      <c r="K21" s="136"/>
    </row>
  </sheetData>
  <mergeCells count="1">
    <mergeCell ref="A2:K2"/>
  </mergeCells>
  <phoneticPr fontId="14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083DF-6902-47D8-94E4-564AE3077F98}">
  <dimension ref="A1:V398"/>
  <sheetViews>
    <sheetView zoomScaleNormal="100" workbookViewId="0">
      <selection activeCell="E7" sqref="E7"/>
    </sheetView>
  </sheetViews>
  <sheetFormatPr defaultRowHeight="14" x14ac:dyDescent="0.3"/>
  <cols>
    <col min="2" max="2" width="8.9140625" style="24"/>
    <col min="3" max="3" width="14.4140625" bestFit="1" customWidth="1"/>
    <col min="4" max="7" width="10.6640625" bestFit="1" customWidth="1"/>
    <col min="9" max="9" width="11.75" style="23" bestFit="1" customWidth="1"/>
  </cols>
  <sheetData>
    <row r="1" spans="1:22" s="25" customFormat="1" ht="15.5" x14ac:dyDescent="0.35">
      <c r="A1" s="95" t="s">
        <v>1008</v>
      </c>
      <c r="B1" s="142"/>
      <c r="C1" s="95"/>
      <c r="D1" s="95"/>
      <c r="E1" s="95"/>
      <c r="F1" s="95"/>
      <c r="G1" s="95"/>
      <c r="H1" s="95"/>
      <c r="I1" s="143"/>
      <c r="J1" s="95"/>
      <c r="K1" s="95"/>
    </row>
    <row r="2" spans="1:22" x14ac:dyDescent="0.3">
      <c r="A2" s="147" t="s">
        <v>113</v>
      </c>
      <c r="B2" s="148" t="s">
        <v>114</v>
      </c>
      <c r="C2" s="147" t="s">
        <v>115</v>
      </c>
      <c r="D2" s="149" t="s">
        <v>32</v>
      </c>
      <c r="E2" s="149" t="s">
        <v>31</v>
      </c>
      <c r="F2" s="147" t="s">
        <v>1007</v>
      </c>
      <c r="G2" s="147" t="s">
        <v>116</v>
      </c>
      <c r="H2" s="147" t="s">
        <v>29</v>
      </c>
      <c r="I2" s="150" t="s">
        <v>182</v>
      </c>
      <c r="J2" s="147" t="s">
        <v>117</v>
      </c>
      <c r="K2" s="144" t="s">
        <v>118</v>
      </c>
      <c r="L2" s="27"/>
      <c r="M2" s="27"/>
      <c r="N2" s="27"/>
      <c r="O2" s="19"/>
      <c r="P2" s="19"/>
      <c r="Q2" s="19"/>
      <c r="R2" s="19"/>
      <c r="S2" s="19"/>
      <c r="T2" s="19"/>
      <c r="U2" s="19"/>
      <c r="V2" s="19"/>
    </row>
    <row r="3" spans="1:22" x14ac:dyDescent="0.3">
      <c r="A3" s="151" t="s">
        <v>514</v>
      </c>
      <c r="B3" s="151">
        <v>122</v>
      </c>
      <c r="C3" s="152">
        <v>95.311999999999998</v>
      </c>
      <c r="D3" s="151">
        <v>0.46659200000000001</v>
      </c>
      <c r="E3" s="151">
        <v>0.24795800000000001</v>
      </c>
      <c r="F3" s="151">
        <v>3.0790000000000001E-2</v>
      </c>
      <c r="G3" s="151">
        <v>7.1000000000000002E-4</v>
      </c>
      <c r="H3" s="153" t="s">
        <v>110</v>
      </c>
      <c r="I3" s="154">
        <f>SUM(G3:G5)*100</f>
        <v>0.17989999999999998</v>
      </c>
      <c r="J3" s="153" t="s">
        <v>151</v>
      </c>
      <c r="K3" s="145" t="s">
        <v>515</v>
      </c>
      <c r="L3" s="27"/>
      <c r="M3" s="27"/>
      <c r="N3" s="27"/>
      <c r="O3" s="19"/>
      <c r="P3" s="19"/>
      <c r="Q3" s="19"/>
      <c r="R3" s="19"/>
      <c r="S3" s="19"/>
      <c r="T3" s="19"/>
      <c r="U3" s="19"/>
      <c r="V3" s="19"/>
    </row>
    <row r="4" spans="1:22" x14ac:dyDescent="0.3">
      <c r="A4" s="151" t="s">
        <v>156</v>
      </c>
      <c r="B4" s="151">
        <v>119</v>
      </c>
      <c r="C4" s="155">
        <v>92.968999999999994</v>
      </c>
      <c r="D4" s="151">
        <v>0.49519299999999999</v>
      </c>
      <c r="E4" s="151">
        <v>0.24179200000000001</v>
      </c>
      <c r="F4" s="151">
        <v>1.601E-2</v>
      </c>
      <c r="G4" s="151">
        <v>4.2299999999999998E-4</v>
      </c>
      <c r="H4" s="153" t="s">
        <v>110</v>
      </c>
      <c r="I4" s="156"/>
      <c r="J4" s="153" t="s">
        <v>151</v>
      </c>
      <c r="K4" s="145" t="s">
        <v>157</v>
      </c>
      <c r="L4" s="27"/>
      <c r="M4" s="19"/>
      <c r="N4" s="19"/>
      <c r="O4" s="19"/>
      <c r="P4" s="19"/>
      <c r="Q4" s="19"/>
      <c r="R4" s="19"/>
      <c r="S4" s="19"/>
      <c r="T4" s="19"/>
      <c r="U4" s="19"/>
      <c r="V4" s="19"/>
    </row>
    <row r="5" spans="1:22" x14ac:dyDescent="0.3">
      <c r="A5" s="151" t="s">
        <v>516</v>
      </c>
      <c r="B5" s="151">
        <v>103</v>
      </c>
      <c r="C5" s="155">
        <v>80.468999999999994</v>
      </c>
      <c r="D5" s="151">
        <v>0.49188700000000002</v>
      </c>
      <c r="E5" s="151">
        <v>0.269515</v>
      </c>
      <c r="F5" s="151">
        <v>4.8649999999999999E-2</v>
      </c>
      <c r="G5" s="151">
        <v>6.6600000000000003E-4</v>
      </c>
      <c r="H5" s="153" t="s">
        <v>110</v>
      </c>
      <c r="I5" s="156"/>
      <c r="J5" s="153" t="s">
        <v>151</v>
      </c>
      <c r="K5" s="145" t="s">
        <v>517</v>
      </c>
      <c r="L5" s="27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x14ac:dyDescent="0.3">
      <c r="A6" s="151" t="s">
        <v>518</v>
      </c>
      <c r="B6" s="151">
        <v>123</v>
      </c>
      <c r="C6" s="155">
        <v>96.093999999999994</v>
      </c>
      <c r="D6" s="153">
        <v>0.70554300000000003</v>
      </c>
      <c r="E6" s="151">
        <v>0.31633</v>
      </c>
      <c r="F6" s="153">
        <v>2.826E-3</v>
      </c>
      <c r="G6" s="151">
        <v>4.627E-3</v>
      </c>
      <c r="H6" s="153" t="s">
        <v>110</v>
      </c>
      <c r="I6" s="157">
        <f>SUM(G6)*100</f>
        <v>0.4627</v>
      </c>
      <c r="J6" s="153" t="s">
        <v>151</v>
      </c>
      <c r="K6" s="145" t="s">
        <v>519</v>
      </c>
      <c r="L6" s="27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x14ac:dyDescent="0.3">
      <c r="A7" s="151" t="s">
        <v>520</v>
      </c>
      <c r="B7" s="151">
        <v>82</v>
      </c>
      <c r="C7" s="152">
        <v>64.061999999999998</v>
      </c>
      <c r="D7" s="151">
        <v>0.45259100000000002</v>
      </c>
      <c r="E7" s="151">
        <v>0.24565100000000001</v>
      </c>
      <c r="F7" s="151">
        <v>2.8680000000000001E-2</v>
      </c>
      <c r="G7" s="151">
        <v>6.4800000000000003E-4</v>
      </c>
      <c r="H7" s="153" t="s">
        <v>521</v>
      </c>
      <c r="I7" s="158">
        <f>SUM(G7:G9)*100</f>
        <v>1.2671999999999999</v>
      </c>
      <c r="J7" s="153" t="s">
        <v>151</v>
      </c>
      <c r="K7" s="145" t="s">
        <v>522</v>
      </c>
      <c r="L7" s="27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spans="1:22" x14ac:dyDescent="0.3">
      <c r="A8" s="151" t="s">
        <v>523</v>
      </c>
      <c r="B8" s="151">
        <v>107</v>
      </c>
      <c r="C8" s="155">
        <v>83.593999999999994</v>
      </c>
      <c r="D8" s="151">
        <v>0.27176699999999998</v>
      </c>
      <c r="E8" s="151">
        <v>0.21212400000000001</v>
      </c>
      <c r="F8" s="151">
        <v>4.5449999999999997E-2</v>
      </c>
      <c r="G8" s="151">
        <v>9.4399999999999996E-4</v>
      </c>
      <c r="H8" s="153" t="s">
        <v>521</v>
      </c>
      <c r="I8" s="158"/>
      <c r="J8" s="153" t="s">
        <v>151</v>
      </c>
      <c r="K8" s="145" t="s">
        <v>524</v>
      </c>
      <c r="L8" s="27"/>
      <c r="M8" s="19"/>
      <c r="N8" s="19"/>
      <c r="O8" s="19"/>
      <c r="P8" s="19"/>
      <c r="Q8" s="19"/>
      <c r="R8" s="19"/>
      <c r="S8" s="19"/>
      <c r="T8" s="19"/>
      <c r="U8" s="19"/>
      <c r="V8" s="19"/>
    </row>
    <row r="9" spans="1:22" x14ac:dyDescent="0.3">
      <c r="A9" s="151" t="s">
        <v>525</v>
      </c>
      <c r="B9" s="151">
        <v>128</v>
      </c>
      <c r="C9" s="155">
        <v>100</v>
      </c>
      <c r="D9" s="151">
        <v>0.34160699999999999</v>
      </c>
      <c r="E9" s="151">
        <v>0.229634</v>
      </c>
      <c r="F9" s="151">
        <v>4.3830000000000001E-2</v>
      </c>
      <c r="G9" s="151">
        <v>1.108E-2</v>
      </c>
      <c r="H9" s="153" t="s">
        <v>521</v>
      </c>
      <c r="I9" s="158"/>
      <c r="J9" s="153" t="s">
        <v>151</v>
      </c>
      <c r="K9" s="145" t="s">
        <v>526</v>
      </c>
      <c r="L9" s="27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x14ac:dyDescent="0.3">
      <c r="A10" s="151" t="s">
        <v>527</v>
      </c>
      <c r="B10" s="151">
        <v>100</v>
      </c>
      <c r="C10" s="152">
        <v>78.125</v>
      </c>
      <c r="D10" s="151">
        <v>0.66412800000000005</v>
      </c>
      <c r="E10" s="151">
        <v>0.24373700000000001</v>
      </c>
      <c r="F10" s="151">
        <v>1.604E-3</v>
      </c>
      <c r="G10" s="151">
        <v>1.294E-3</v>
      </c>
      <c r="H10" s="153" t="s">
        <v>521</v>
      </c>
      <c r="I10" s="159">
        <f>SUM(G10:G14)*100</f>
        <v>37.456600000000002</v>
      </c>
      <c r="J10" s="153" t="s">
        <v>151</v>
      </c>
      <c r="K10" s="145" t="s">
        <v>528</v>
      </c>
      <c r="L10" s="27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x14ac:dyDescent="0.3">
      <c r="A11" s="151" t="s">
        <v>529</v>
      </c>
      <c r="B11" s="151">
        <v>90</v>
      </c>
      <c r="C11" s="152">
        <v>70.311999999999998</v>
      </c>
      <c r="D11" s="151">
        <v>0.42807600000000001</v>
      </c>
      <c r="E11" s="151">
        <v>0.218969</v>
      </c>
      <c r="F11" s="151">
        <v>9.2510000000000005E-3</v>
      </c>
      <c r="G11" s="151">
        <v>4.4190000000000002E-3</v>
      </c>
      <c r="H11" s="153" t="s">
        <v>521</v>
      </c>
      <c r="I11" s="159"/>
      <c r="J11" s="153" t="s">
        <v>151</v>
      </c>
      <c r="K11" s="145" t="s">
        <v>530</v>
      </c>
      <c r="L11" s="27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x14ac:dyDescent="0.3">
      <c r="A12" s="151" t="s">
        <v>109</v>
      </c>
      <c r="B12" s="151">
        <v>91</v>
      </c>
      <c r="C12" s="152">
        <v>71.093999999999994</v>
      </c>
      <c r="D12" s="151">
        <v>0.81001699999999999</v>
      </c>
      <c r="E12" s="151">
        <v>0.24679499999999999</v>
      </c>
      <c r="F12" s="151">
        <v>1.4159999999999999E-3</v>
      </c>
      <c r="G12" s="151">
        <v>6.0942999999999997E-2</v>
      </c>
      <c r="H12" s="153" t="s">
        <v>521</v>
      </c>
      <c r="I12" s="159"/>
      <c r="J12" s="153" t="s">
        <v>151</v>
      </c>
      <c r="K12" s="145" t="s">
        <v>153</v>
      </c>
      <c r="L12" s="27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x14ac:dyDescent="0.3">
      <c r="A13" s="151" t="s">
        <v>531</v>
      </c>
      <c r="B13" s="151">
        <v>128</v>
      </c>
      <c r="C13" s="155">
        <v>100</v>
      </c>
      <c r="D13" s="151">
        <v>0.48169899999999999</v>
      </c>
      <c r="E13" s="151">
        <v>0.23398099999999999</v>
      </c>
      <c r="F13" s="151">
        <v>7.3959999999999998E-3</v>
      </c>
      <c r="G13" s="151">
        <v>0.307031</v>
      </c>
      <c r="H13" s="153" t="s">
        <v>521</v>
      </c>
      <c r="I13" s="159"/>
      <c r="J13" s="153" t="s">
        <v>151</v>
      </c>
      <c r="K13" s="145" t="s">
        <v>532</v>
      </c>
      <c r="L13" s="27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spans="1:22" x14ac:dyDescent="0.3">
      <c r="A14" s="151" t="s">
        <v>516</v>
      </c>
      <c r="B14" s="151">
        <v>90</v>
      </c>
      <c r="C14" s="155">
        <v>70.311999999999998</v>
      </c>
      <c r="D14" s="151">
        <v>0.49296000000000001</v>
      </c>
      <c r="E14" s="151">
        <v>0.23202800000000001</v>
      </c>
      <c r="F14" s="151">
        <v>8.397E-3</v>
      </c>
      <c r="G14" s="151">
        <v>8.7900000000000001E-4</v>
      </c>
      <c r="H14" s="153" t="s">
        <v>521</v>
      </c>
      <c r="I14" s="159"/>
      <c r="J14" s="153" t="s">
        <v>151</v>
      </c>
      <c r="K14" s="145" t="s">
        <v>517</v>
      </c>
      <c r="L14" s="27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2" x14ac:dyDescent="0.3">
      <c r="A15" s="151" t="s">
        <v>533</v>
      </c>
      <c r="B15" s="151">
        <v>94</v>
      </c>
      <c r="C15" s="152">
        <v>73.438000000000002</v>
      </c>
      <c r="D15" s="151">
        <v>0.81489599999999995</v>
      </c>
      <c r="E15" s="151">
        <v>0.239616</v>
      </c>
      <c r="F15" s="151">
        <v>6.1830000000000001E-4</v>
      </c>
      <c r="G15" s="151">
        <v>1.4040000000000001E-3</v>
      </c>
      <c r="H15" s="153" t="s">
        <v>521</v>
      </c>
      <c r="I15" s="160">
        <f>SUM(G15)*100</f>
        <v>0.1404</v>
      </c>
      <c r="J15" s="153" t="s">
        <v>151</v>
      </c>
      <c r="K15" s="145" t="s">
        <v>534</v>
      </c>
      <c r="L15" s="27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spans="1:22" x14ac:dyDescent="0.3">
      <c r="A16" s="161" t="s">
        <v>156</v>
      </c>
      <c r="B16" s="151">
        <v>96</v>
      </c>
      <c r="C16" s="155">
        <v>75</v>
      </c>
      <c r="D16" s="151">
        <v>0.75780599999999998</v>
      </c>
      <c r="E16" s="151">
        <v>0.27864</v>
      </c>
      <c r="F16" s="151">
        <v>1.5720000000000001E-2</v>
      </c>
      <c r="G16" s="151">
        <v>3.3100000000000002E-4</v>
      </c>
      <c r="H16" s="153" t="s">
        <v>112</v>
      </c>
      <c r="I16" s="162">
        <f>SUM(G16:G17)*100</f>
        <v>4.3700000000000003E-2</v>
      </c>
      <c r="J16" s="153" t="s">
        <v>151</v>
      </c>
      <c r="K16" s="145" t="s">
        <v>157</v>
      </c>
      <c r="L16" s="27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spans="1:22" x14ac:dyDescent="0.3">
      <c r="A17" s="161" t="s">
        <v>535</v>
      </c>
      <c r="B17" s="151">
        <v>80</v>
      </c>
      <c r="C17" s="155">
        <v>62.5</v>
      </c>
      <c r="D17" s="151">
        <v>0.77860600000000002</v>
      </c>
      <c r="E17" s="151">
        <v>0.272901</v>
      </c>
      <c r="F17" s="151">
        <v>3.499E-2</v>
      </c>
      <c r="G17" s="151">
        <v>1.06E-4</v>
      </c>
      <c r="H17" s="153" t="s">
        <v>112</v>
      </c>
      <c r="I17" s="162"/>
      <c r="J17" s="153" t="s">
        <v>151</v>
      </c>
      <c r="K17" s="145" t="s">
        <v>536</v>
      </c>
      <c r="L17" s="27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:22" x14ac:dyDescent="0.3">
      <c r="A18" s="161" t="s">
        <v>160</v>
      </c>
      <c r="B18" s="151">
        <v>128</v>
      </c>
      <c r="C18" s="155">
        <v>100</v>
      </c>
      <c r="D18" s="151">
        <v>0.851051</v>
      </c>
      <c r="E18" s="151">
        <v>0.22348299999999999</v>
      </c>
      <c r="F18" s="151">
        <v>3.7550000000000001E-3</v>
      </c>
      <c r="G18" s="151">
        <v>0.11100599999999999</v>
      </c>
      <c r="H18" s="153" t="s">
        <v>112</v>
      </c>
      <c r="I18" s="157">
        <f>SUM(G18)*100</f>
        <v>11.1006</v>
      </c>
      <c r="J18" s="153" t="s">
        <v>151</v>
      </c>
      <c r="K18" s="145" t="s">
        <v>161</v>
      </c>
      <c r="L18" s="27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:22" x14ac:dyDescent="0.3">
      <c r="A19" s="153" t="s">
        <v>537</v>
      </c>
      <c r="B19" s="163">
        <v>79</v>
      </c>
      <c r="C19" s="153">
        <v>61.719000000000001</v>
      </c>
      <c r="D19" s="153">
        <v>0.60030899999999998</v>
      </c>
      <c r="E19" s="153">
        <v>0.217586</v>
      </c>
      <c r="F19" s="153">
        <v>2.0219999999999998E-2</v>
      </c>
      <c r="G19" s="153">
        <v>1.8100000000000001E-4</v>
      </c>
      <c r="H19" s="153" t="s">
        <v>34</v>
      </c>
      <c r="I19" s="164">
        <f>SUM(G19:G33)*100</f>
        <v>3.6724000000000001</v>
      </c>
      <c r="J19" s="153" t="s">
        <v>151</v>
      </c>
      <c r="K19" s="145" t="s">
        <v>538</v>
      </c>
      <c r="L19" s="27"/>
      <c r="M19" s="19"/>
      <c r="N19" s="19"/>
      <c r="O19" s="19"/>
      <c r="P19" s="19"/>
      <c r="Q19" s="19"/>
      <c r="R19" s="19"/>
      <c r="S19" s="19"/>
      <c r="T19" s="19"/>
      <c r="U19" s="19"/>
      <c r="V19" s="19"/>
    </row>
    <row r="20" spans="1:22" x14ac:dyDescent="0.3">
      <c r="A20" s="153" t="s">
        <v>539</v>
      </c>
      <c r="B20" s="163">
        <v>79</v>
      </c>
      <c r="C20" s="153">
        <v>61.719000000000001</v>
      </c>
      <c r="D20" s="153">
        <v>0.33196900000000001</v>
      </c>
      <c r="E20" s="153">
        <v>0.34994599999999998</v>
      </c>
      <c r="F20" s="153">
        <v>3.9669999999999997E-2</v>
      </c>
      <c r="G20" s="153">
        <v>6.8929999999999998E-3</v>
      </c>
      <c r="H20" s="153" t="s">
        <v>34</v>
      </c>
      <c r="I20" s="164"/>
      <c r="J20" s="153" t="s">
        <v>151</v>
      </c>
      <c r="K20" s="145" t="s">
        <v>540</v>
      </c>
      <c r="L20" s="27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x14ac:dyDescent="0.3">
      <c r="A21" s="153" t="s">
        <v>541</v>
      </c>
      <c r="B21" s="163">
        <v>116</v>
      </c>
      <c r="C21" s="153">
        <v>90.625</v>
      </c>
      <c r="D21" s="153">
        <v>0.27756500000000001</v>
      </c>
      <c r="E21" s="153">
        <v>0.17711399999999999</v>
      </c>
      <c r="F21" s="153">
        <v>1.2460000000000001E-2</v>
      </c>
      <c r="G21" s="153">
        <v>1.157E-3</v>
      </c>
      <c r="H21" s="153" t="s">
        <v>34</v>
      </c>
      <c r="I21" s="164"/>
      <c r="J21" s="153" t="s">
        <v>151</v>
      </c>
      <c r="K21" s="145" t="s">
        <v>542</v>
      </c>
      <c r="L21" s="27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:22" x14ac:dyDescent="0.3">
      <c r="A22" s="153" t="s">
        <v>543</v>
      </c>
      <c r="B22" s="163">
        <v>126</v>
      </c>
      <c r="C22" s="153">
        <v>98.438000000000002</v>
      </c>
      <c r="D22" s="153">
        <v>0.47059899999999999</v>
      </c>
      <c r="E22" s="153">
        <v>0.24054</v>
      </c>
      <c r="F22" s="153">
        <v>1.4919999999999999E-2</v>
      </c>
      <c r="G22" s="153">
        <v>8.4400000000000002E-4</v>
      </c>
      <c r="H22" s="153" t="s">
        <v>34</v>
      </c>
      <c r="I22" s="164"/>
      <c r="J22" s="153" t="s">
        <v>151</v>
      </c>
      <c r="K22" s="145" t="s">
        <v>544</v>
      </c>
      <c r="L22" s="27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:22" x14ac:dyDescent="0.3">
      <c r="A23" s="153" t="s">
        <v>545</v>
      </c>
      <c r="B23" s="163">
        <v>91</v>
      </c>
      <c r="C23" s="153">
        <v>71.093999999999994</v>
      </c>
      <c r="D23" s="153">
        <v>0.38672099999999998</v>
      </c>
      <c r="E23" s="153">
        <v>0.25650899999999999</v>
      </c>
      <c r="F23" s="153">
        <v>3.526E-2</v>
      </c>
      <c r="G23" s="153">
        <v>2.4499999999999999E-4</v>
      </c>
      <c r="H23" s="153" t="s">
        <v>34</v>
      </c>
      <c r="I23" s="164"/>
      <c r="J23" s="153" t="s">
        <v>151</v>
      </c>
      <c r="K23" s="145" t="s">
        <v>546</v>
      </c>
      <c r="L23" s="27"/>
      <c r="M23" s="19"/>
      <c r="N23" s="19"/>
      <c r="O23" s="19"/>
      <c r="P23" s="19"/>
      <c r="Q23" s="19"/>
      <c r="R23" s="19"/>
      <c r="S23" s="19"/>
      <c r="T23" s="19"/>
      <c r="U23" s="19"/>
      <c r="V23" s="19"/>
    </row>
    <row r="24" spans="1:22" x14ac:dyDescent="0.3">
      <c r="A24" s="153" t="s">
        <v>547</v>
      </c>
      <c r="B24" s="163">
        <v>128</v>
      </c>
      <c r="C24" s="153">
        <v>100</v>
      </c>
      <c r="D24" s="153">
        <v>0.44857399999999997</v>
      </c>
      <c r="E24" s="153">
        <v>0.251469</v>
      </c>
      <c r="F24" s="153">
        <v>1.67E-2</v>
      </c>
      <c r="G24" s="153">
        <v>1.0770999999999999E-2</v>
      </c>
      <c r="H24" s="153" t="s">
        <v>34</v>
      </c>
      <c r="I24" s="164"/>
      <c r="J24" s="153" t="s">
        <v>151</v>
      </c>
      <c r="K24" s="145" t="s">
        <v>548</v>
      </c>
      <c r="L24" s="27"/>
      <c r="M24" s="19"/>
      <c r="N24" s="19"/>
      <c r="O24" s="19"/>
      <c r="P24" s="19"/>
      <c r="Q24" s="19"/>
      <c r="R24" s="19"/>
      <c r="S24" s="19"/>
      <c r="T24" s="19"/>
      <c r="U24" s="19"/>
      <c r="V24" s="19"/>
    </row>
    <row r="25" spans="1:22" x14ac:dyDescent="0.3">
      <c r="A25" s="153" t="s">
        <v>549</v>
      </c>
      <c r="B25" s="163">
        <v>117</v>
      </c>
      <c r="C25" s="153">
        <v>91.406000000000006</v>
      </c>
      <c r="D25" s="153">
        <v>0.25959599999999999</v>
      </c>
      <c r="E25" s="153">
        <v>0.19878799999999999</v>
      </c>
      <c r="F25" s="153">
        <v>3.9949999999999999E-2</v>
      </c>
      <c r="G25" s="153">
        <v>1.2589999999999999E-3</v>
      </c>
      <c r="H25" s="153" t="s">
        <v>34</v>
      </c>
      <c r="I25" s="164"/>
      <c r="J25" s="153" t="s">
        <v>151</v>
      </c>
      <c r="K25" s="145" t="s">
        <v>550</v>
      </c>
      <c r="L25" s="27"/>
      <c r="M25" s="19"/>
      <c r="N25" s="19"/>
      <c r="O25" s="19"/>
      <c r="P25" s="19"/>
      <c r="Q25" s="19"/>
      <c r="R25" s="19"/>
      <c r="S25" s="19"/>
      <c r="T25" s="19"/>
      <c r="U25" s="19"/>
      <c r="V25" s="19"/>
    </row>
    <row r="26" spans="1:22" x14ac:dyDescent="0.3">
      <c r="A26" s="153" t="s">
        <v>518</v>
      </c>
      <c r="B26" s="163">
        <v>123</v>
      </c>
      <c r="C26" s="153">
        <v>96.093999999999994</v>
      </c>
      <c r="D26" s="153">
        <v>0.46888800000000003</v>
      </c>
      <c r="E26" s="153">
        <v>0.245616</v>
      </c>
      <c r="F26" s="153">
        <v>2.6040000000000001E-2</v>
      </c>
      <c r="G26" s="153">
        <v>3.2169999999999998E-3</v>
      </c>
      <c r="H26" s="153" t="s">
        <v>34</v>
      </c>
      <c r="I26" s="164"/>
      <c r="J26" s="153" t="s">
        <v>151</v>
      </c>
      <c r="K26" s="145" t="s">
        <v>519</v>
      </c>
      <c r="L26" s="27"/>
      <c r="M26" s="19"/>
      <c r="N26" s="19"/>
      <c r="O26" s="19"/>
      <c r="P26" s="19"/>
      <c r="Q26" s="19"/>
      <c r="R26" s="19"/>
      <c r="S26" s="19"/>
      <c r="T26" s="19"/>
      <c r="U26" s="19"/>
      <c r="V26" s="19"/>
    </row>
    <row r="27" spans="1:22" x14ac:dyDescent="0.3">
      <c r="A27" s="153" t="s">
        <v>551</v>
      </c>
      <c r="B27" s="163">
        <v>99</v>
      </c>
      <c r="C27" s="153">
        <v>77.343999999999994</v>
      </c>
      <c r="D27" s="153">
        <v>0.67054599999999998</v>
      </c>
      <c r="E27" s="153">
        <v>0.28748800000000002</v>
      </c>
      <c r="F27" s="153">
        <v>3.8949999999999999E-2</v>
      </c>
      <c r="G27" s="153">
        <v>6.1799999999999995E-4</v>
      </c>
      <c r="H27" s="153" t="s">
        <v>34</v>
      </c>
      <c r="I27" s="164"/>
      <c r="J27" s="153" t="s">
        <v>151</v>
      </c>
      <c r="K27" s="145" t="s">
        <v>552</v>
      </c>
      <c r="L27" s="27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2" x14ac:dyDescent="0.3">
      <c r="A28" s="153" t="s">
        <v>553</v>
      </c>
      <c r="B28" s="163">
        <v>125</v>
      </c>
      <c r="C28" s="153">
        <v>97.656000000000006</v>
      </c>
      <c r="D28" s="153">
        <v>0.40135700000000002</v>
      </c>
      <c r="E28" s="153">
        <v>0.23603399999999999</v>
      </c>
      <c r="F28" s="153">
        <v>1.857E-2</v>
      </c>
      <c r="G28" s="153">
        <v>4.2200000000000001E-4</v>
      </c>
      <c r="H28" s="153" t="s">
        <v>34</v>
      </c>
      <c r="I28" s="164"/>
      <c r="J28" s="153" t="s">
        <v>151</v>
      </c>
      <c r="K28" s="145" t="s">
        <v>554</v>
      </c>
      <c r="L28" s="27"/>
      <c r="M28" s="19"/>
      <c r="N28" s="19"/>
      <c r="O28" s="19"/>
      <c r="P28" s="19"/>
      <c r="Q28" s="19"/>
      <c r="R28" s="19"/>
      <c r="S28" s="19"/>
      <c r="T28" s="19"/>
      <c r="U28" s="19"/>
      <c r="V28" s="19"/>
    </row>
    <row r="29" spans="1:22" x14ac:dyDescent="0.3">
      <c r="A29" s="153" t="s">
        <v>555</v>
      </c>
      <c r="B29" s="163">
        <v>98</v>
      </c>
      <c r="C29" s="153">
        <v>76.561999999999998</v>
      </c>
      <c r="D29" s="153">
        <v>0.262679</v>
      </c>
      <c r="E29" s="153">
        <v>0.19644700000000001</v>
      </c>
      <c r="F29" s="153">
        <v>4.0329999999999998E-2</v>
      </c>
      <c r="G29" s="153">
        <v>1.85E-4</v>
      </c>
      <c r="H29" s="153" t="s">
        <v>34</v>
      </c>
      <c r="I29" s="164"/>
      <c r="J29" s="153" t="s">
        <v>151</v>
      </c>
      <c r="K29" s="145" t="s">
        <v>556</v>
      </c>
      <c r="L29" s="27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 spans="1:22" x14ac:dyDescent="0.3">
      <c r="A30" s="153" t="s">
        <v>557</v>
      </c>
      <c r="B30" s="163">
        <v>128</v>
      </c>
      <c r="C30" s="153">
        <v>100</v>
      </c>
      <c r="D30" s="153">
        <v>0.34474700000000003</v>
      </c>
      <c r="E30" s="153">
        <v>0.25273600000000002</v>
      </c>
      <c r="F30" s="153">
        <v>4.8180000000000001E-2</v>
      </c>
      <c r="G30" s="153">
        <v>1.946E-3</v>
      </c>
      <c r="H30" s="153" t="s">
        <v>34</v>
      </c>
      <c r="I30" s="164"/>
      <c r="J30" s="153" t="s">
        <v>151</v>
      </c>
      <c r="K30" s="145" t="s">
        <v>558</v>
      </c>
      <c r="L30" s="27"/>
      <c r="M30" s="19"/>
      <c r="N30" s="19"/>
      <c r="O30" s="19"/>
      <c r="P30" s="19"/>
      <c r="Q30" s="19"/>
      <c r="R30" s="19"/>
      <c r="S30" s="19"/>
      <c r="T30" s="19"/>
      <c r="U30" s="19"/>
      <c r="V30" s="19"/>
    </row>
    <row r="31" spans="1:22" x14ac:dyDescent="0.3">
      <c r="A31" s="153" t="s">
        <v>559</v>
      </c>
      <c r="B31" s="163">
        <v>128</v>
      </c>
      <c r="C31" s="153">
        <v>100</v>
      </c>
      <c r="D31" s="153">
        <v>0.35898799999999997</v>
      </c>
      <c r="E31" s="153">
        <v>0.239397</v>
      </c>
      <c r="F31" s="153">
        <v>4.5249999999999999E-2</v>
      </c>
      <c r="G31" s="153">
        <v>5.8669999999999998E-3</v>
      </c>
      <c r="H31" s="153" t="s">
        <v>34</v>
      </c>
      <c r="I31" s="164"/>
      <c r="J31" s="153" t="s">
        <v>151</v>
      </c>
      <c r="K31" s="145" t="s">
        <v>560</v>
      </c>
      <c r="L31" s="27"/>
      <c r="M31" s="19"/>
      <c r="N31" s="19"/>
      <c r="O31" s="19"/>
      <c r="P31" s="19"/>
      <c r="Q31" s="19"/>
      <c r="R31" s="19"/>
      <c r="S31" s="19"/>
      <c r="T31" s="19"/>
      <c r="U31" s="19"/>
      <c r="V31" s="19"/>
    </row>
    <row r="32" spans="1:22" x14ac:dyDescent="0.3">
      <c r="A32" s="153" t="s">
        <v>158</v>
      </c>
      <c r="B32" s="163">
        <v>107</v>
      </c>
      <c r="C32" s="153">
        <v>83.593999999999994</v>
      </c>
      <c r="D32" s="153">
        <v>0.29097800000000001</v>
      </c>
      <c r="E32" s="153">
        <v>0.33453899999999998</v>
      </c>
      <c r="F32" s="153">
        <v>4.086E-2</v>
      </c>
      <c r="G32" s="153">
        <v>2.8180000000000002E-3</v>
      </c>
      <c r="H32" s="153" t="s">
        <v>34</v>
      </c>
      <c r="I32" s="164"/>
      <c r="J32" s="153" t="s">
        <v>151</v>
      </c>
      <c r="K32" s="145" t="s">
        <v>159</v>
      </c>
      <c r="L32" s="27"/>
      <c r="M32" s="19"/>
      <c r="N32" s="19"/>
      <c r="O32" s="19"/>
      <c r="P32" s="19"/>
      <c r="Q32" s="19"/>
      <c r="R32" s="19"/>
      <c r="S32" s="19"/>
      <c r="T32" s="19"/>
      <c r="U32" s="19"/>
      <c r="V32" s="19"/>
    </row>
    <row r="33" spans="1:22" x14ac:dyDescent="0.3">
      <c r="A33" s="153" t="s">
        <v>561</v>
      </c>
      <c r="B33" s="163">
        <v>99</v>
      </c>
      <c r="C33" s="153">
        <v>77.343999999999994</v>
      </c>
      <c r="D33" s="153">
        <v>0.52505999999999997</v>
      </c>
      <c r="E33" s="153">
        <v>0.23263900000000001</v>
      </c>
      <c r="F33" s="153">
        <v>2.1069999999999998E-2</v>
      </c>
      <c r="G33" s="153">
        <v>3.01E-4</v>
      </c>
      <c r="H33" s="153" t="s">
        <v>34</v>
      </c>
      <c r="I33" s="164"/>
      <c r="J33" s="153" t="s">
        <v>151</v>
      </c>
      <c r="K33" s="145" t="s">
        <v>562</v>
      </c>
      <c r="L33" s="27"/>
      <c r="M33" s="19"/>
      <c r="N33" s="19"/>
      <c r="O33" s="19"/>
      <c r="P33" s="19"/>
      <c r="Q33" s="19"/>
      <c r="R33" s="19"/>
      <c r="S33" s="19"/>
      <c r="T33" s="19"/>
      <c r="U33" s="19"/>
      <c r="V33" s="19"/>
    </row>
    <row r="34" spans="1:22" x14ac:dyDescent="0.3">
      <c r="A34" s="153" t="s">
        <v>154</v>
      </c>
      <c r="B34" s="163">
        <v>113</v>
      </c>
      <c r="C34" s="153">
        <v>88.281000000000006</v>
      </c>
      <c r="D34" s="153">
        <v>0.79813900000000004</v>
      </c>
      <c r="E34" s="153">
        <v>0.19181400000000001</v>
      </c>
      <c r="F34" s="153">
        <v>3.473E-3</v>
      </c>
      <c r="G34" s="153">
        <v>8.3100000000000003E-4</v>
      </c>
      <c r="H34" s="153" t="s">
        <v>34</v>
      </c>
      <c r="I34" s="159">
        <f>SUM(G34:G38)*100</f>
        <v>1.1556</v>
      </c>
      <c r="J34" s="153" t="s">
        <v>151</v>
      </c>
      <c r="K34" s="145" t="s">
        <v>155</v>
      </c>
      <c r="L34" s="27"/>
      <c r="M34" s="19"/>
      <c r="N34" s="19"/>
      <c r="O34" s="19"/>
      <c r="P34" s="19"/>
      <c r="Q34" s="19"/>
      <c r="R34" s="19"/>
      <c r="S34" s="19"/>
      <c r="T34" s="19"/>
      <c r="U34" s="19"/>
      <c r="V34" s="19"/>
    </row>
    <row r="35" spans="1:22" x14ac:dyDescent="0.3">
      <c r="A35" s="153" t="s">
        <v>563</v>
      </c>
      <c r="B35" s="163">
        <v>128</v>
      </c>
      <c r="C35" s="153">
        <v>100</v>
      </c>
      <c r="D35" s="153">
        <v>0.627305</v>
      </c>
      <c r="E35" s="153">
        <v>0.22792699999999999</v>
      </c>
      <c r="F35" s="153">
        <v>1.3270000000000001E-3</v>
      </c>
      <c r="G35" s="153">
        <v>3.2620000000000001E-3</v>
      </c>
      <c r="H35" s="153" t="s">
        <v>34</v>
      </c>
      <c r="I35" s="159"/>
      <c r="J35" s="153" t="s">
        <v>151</v>
      </c>
      <c r="K35" s="145" t="s">
        <v>564</v>
      </c>
      <c r="L35" s="27"/>
      <c r="M35" s="19"/>
      <c r="N35" s="19"/>
      <c r="O35" s="19"/>
      <c r="P35" s="19"/>
      <c r="Q35" s="19"/>
      <c r="R35" s="19"/>
      <c r="S35" s="19"/>
      <c r="T35" s="19"/>
      <c r="U35" s="19"/>
      <c r="V35" s="19"/>
    </row>
    <row r="36" spans="1:22" x14ac:dyDescent="0.3">
      <c r="A36" s="153" t="s">
        <v>565</v>
      </c>
      <c r="B36" s="163">
        <v>83</v>
      </c>
      <c r="C36" s="153">
        <v>64.843999999999994</v>
      </c>
      <c r="D36" s="153">
        <v>0.48859599999999997</v>
      </c>
      <c r="E36" s="153">
        <v>0.21482200000000001</v>
      </c>
      <c r="F36" s="153">
        <v>3.7100000000000002E-3</v>
      </c>
      <c r="G36" s="153">
        <v>2.04E-4</v>
      </c>
      <c r="H36" s="153" t="s">
        <v>34</v>
      </c>
      <c r="I36" s="159"/>
      <c r="J36" s="153" t="s">
        <v>151</v>
      </c>
      <c r="K36" s="145" t="s">
        <v>566</v>
      </c>
      <c r="L36" s="27"/>
      <c r="M36" s="19"/>
      <c r="N36" s="19"/>
      <c r="O36" s="19"/>
      <c r="P36" s="19"/>
      <c r="Q36" s="19"/>
      <c r="R36" s="19"/>
      <c r="S36" s="19"/>
      <c r="T36" s="19"/>
      <c r="U36" s="19"/>
      <c r="V36" s="19"/>
    </row>
    <row r="37" spans="1:22" x14ac:dyDescent="0.3">
      <c r="A37" s="153" t="s">
        <v>567</v>
      </c>
      <c r="B37" s="163">
        <v>128</v>
      </c>
      <c r="C37" s="153">
        <v>100</v>
      </c>
      <c r="D37" s="153">
        <v>0.76949599999999996</v>
      </c>
      <c r="E37" s="153">
        <v>0.20446</v>
      </c>
      <c r="F37" s="153">
        <v>5.6049999999999997E-3</v>
      </c>
      <c r="G37" s="153">
        <v>6.8219999999999999E-3</v>
      </c>
      <c r="H37" s="153" t="s">
        <v>34</v>
      </c>
      <c r="I37" s="159"/>
      <c r="J37" s="153" t="s">
        <v>151</v>
      </c>
      <c r="K37" s="145" t="s">
        <v>568</v>
      </c>
      <c r="L37" s="27"/>
      <c r="M37" s="19"/>
      <c r="N37" s="19"/>
      <c r="O37" s="19"/>
      <c r="P37" s="19"/>
      <c r="Q37" s="19"/>
      <c r="R37" s="19"/>
      <c r="S37" s="19"/>
      <c r="T37" s="19"/>
      <c r="U37" s="19"/>
      <c r="V37" s="19"/>
    </row>
    <row r="38" spans="1:22" x14ac:dyDescent="0.3">
      <c r="A38" s="153" t="s">
        <v>569</v>
      </c>
      <c r="B38" s="163">
        <v>103</v>
      </c>
      <c r="C38" s="153">
        <v>80.468999999999994</v>
      </c>
      <c r="D38" s="153">
        <v>0.93638500000000002</v>
      </c>
      <c r="E38" s="153">
        <v>0.153534</v>
      </c>
      <c r="F38" s="153">
        <v>6.3509999999999999E-3</v>
      </c>
      <c r="G38" s="153">
        <v>4.37E-4</v>
      </c>
      <c r="H38" s="153" t="s">
        <v>34</v>
      </c>
      <c r="I38" s="159"/>
      <c r="J38" s="153" t="s">
        <v>151</v>
      </c>
      <c r="K38" s="145" t="s">
        <v>570</v>
      </c>
      <c r="L38" s="27"/>
      <c r="M38" s="19"/>
      <c r="N38" s="19"/>
      <c r="O38" s="19"/>
      <c r="P38" s="19"/>
      <c r="Q38" s="19"/>
      <c r="R38" s="19"/>
      <c r="S38" s="19"/>
      <c r="T38" s="19"/>
      <c r="U38" s="19"/>
      <c r="V38" s="19"/>
    </row>
    <row r="39" spans="1:22" x14ac:dyDescent="0.3">
      <c r="A39" s="153" t="s">
        <v>571</v>
      </c>
      <c r="B39" s="163">
        <v>98</v>
      </c>
      <c r="C39" s="153">
        <v>76.561999999999998</v>
      </c>
      <c r="D39" s="153">
        <v>0.65708</v>
      </c>
      <c r="E39" s="153">
        <v>0.18840000000000001</v>
      </c>
      <c r="F39" s="153">
        <v>6.9789999999999994E-5</v>
      </c>
      <c r="G39" s="153">
        <v>3.0200000000000002E-4</v>
      </c>
      <c r="H39" s="153" t="s">
        <v>34</v>
      </c>
      <c r="I39" s="160">
        <f>SUM(G39)*100</f>
        <v>3.0200000000000001E-2</v>
      </c>
      <c r="J39" s="153" t="s">
        <v>151</v>
      </c>
      <c r="K39" s="145" t="s">
        <v>572</v>
      </c>
      <c r="L39" s="27"/>
      <c r="M39" s="19"/>
      <c r="N39" s="19"/>
      <c r="O39" s="19"/>
      <c r="P39" s="19"/>
      <c r="Q39" s="19"/>
      <c r="R39" s="19"/>
      <c r="S39" s="19"/>
      <c r="T39" s="19"/>
      <c r="U39" s="19"/>
      <c r="V39" s="19"/>
    </row>
    <row r="40" spans="1:22" x14ac:dyDescent="0.3">
      <c r="A40" s="153" t="s">
        <v>573</v>
      </c>
      <c r="B40" s="163">
        <v>128</v>
      </c>
      <c r="C40" s="153">
        <v>100</v>
      </c>
      <c r="D40" s="153">
        <v>0.29977900000000002</v>
      </c>
      <c r="E40" s="153">
        <v>0.20205899999999999</v>
      </c>
      <c r="F40" s="153">
        <v>3.8879999999999998E-2</v>
      </c>
      <c r="G40" s="153">
        <v>9.5960000000000004E-3</v>
      </c>
      <c r="H40" s="153" t="s">
        <v>574</v>
      </c>
      <c r="I40" s="165">
        <f>SUM(G40:G49)*100</f>
        <v>2.6524999999999999</v>
      </c>
      <c r="J40" s="153" t="s">
        <v>151</v>
      </c>
      <c r="K40" s="145" t="s">
        <v>575</v>
      </c>
      <c r="L40" s="27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x14ac:dyDescent="0.3">
      <c r="A41" s="153" t="s">
        <v>150</v>
      </c>
      <c r="B41" s="163">
        <v>121</v>
      </c>
      <c r="C41" s="153">
        <v>94.531000000000006</v>
      </c>
      <c r="D41" s="153">
        <v>0.66922700000000002</v>
      </c>
      <c r="E41" s="153">
        <v>0.25889200000000001</v>
      </c>
      <c r="F41" s="153">
        <v>1.1599999999999999E-2</v>
      </c>
      <c r="G41" s="153">
        <v>1.9009999999999999E-3</v>
      </c>
      <c r="H41" s="153" t="s">
        <v>574</v>
      </c>
      <c r="I41" s="165"/>
      <c r="J41" s="153" t="s">
        <v>151</v>
      </c>
      <c r="K41" s="145" t="s">
        <v>152</v>
      </c>
      <c r="L41" s="27"/>
      <c r="M41" s="19"/>
      <c r="N41" s="19"/>
      <c r="O41" s="19"/>
      <c r="P41" s="19"/>
      <c r="Q41" s="19"/>
      <c r="R41" s="19"/>
      <c r="S41" s="19"/>
      <c r="T41" s="19"/>
      <c r="U41" s="19"/>
      <c r="V41" s="19"/>
    </row>
    <row r="42" spans="1:22" x14ac:dyDescent="0.3">
      <c r="A42" s="153" t="s">
        <v>576</v>
      </c>
      <c r="B42" s="163">
        <v>118</v>
      </c>
      <c r="C42" s="153">
        <v>92.188000000000002</v>
      </c>
      <c r="D42" s="153">
        <v>0.32188800000000001</v>
      </c>
      <c r="E42" s="153">
        <v>0.22345200000000001</v>
      </c>
      <c r="F42" s="153">
        <v>4.4139999999999999E-2</v>
      </c>
      <c r="G42" s="153">
        <v>2.9500000000000001E-4</v>
      </c>
      <c r="H42" s="153" t="s">
        <v>574</v>
      </c>
      <c r="I42" s="165"/>
      <c r="J42" s="153" t="s">
        <v>151</v>
      </c>
      <c r="K42" s="145" t="s">
        <v>577</v>
      </c>
      <c r="L42" s="27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x14ac:dyDescent="0.3">
      <c r="A43" s="153" t="s">
        <v>578</v>
      </c>
      <c r="B43" s="163">
        <v>119</v>
      </c>
      <c r="C43" s="153">
        <v>92.968999999999994</v>
      </c>
      <c r="D43" s="153">
        <v>0.36643999999999999</v>
      </c>
      <c r="E43" s="153">
        <v>0.213202</v>
      </c>
      <c r="F43" s="153">
        <v>1.025E-2</v>
      </c>
      <c r="G43" s="153">
        <v>7.6099999999999996E-4</v>
      </c>
      <c r="H43" s="153" t="s">
        <v>574</v>
      </c>
      <c r="I43" s="165"/>
      <c r="J43" s="153" t="s">
        <v>151</v>
      </c>
      <c r="K43" s="145" t="s">
        <v>579</v>
      </c>
      <c r="L43" s="27"/>
      <c r="M43" s="19"/>
      <c r="N43" s="19"/>
      <c r="O43" s="19"/>
      <c r="P43" s="19"/>
      <c r="Q43" s="19"/>
      <c r="R43" s="19"/>
      <c r="S43" s="19"/>
      <c r="T43" s="19"/>
      <c r="U43" s="19"/>
      <c r="V43" s="19"/>
    </row>
    <row r="44" spans="1:22" x14ac:dyDescent="0.3">
      <c r="A44" s="153" t="s">
        <v>580</v>
      </c>
      <c r="B44" s="163">
        <v>106</v>
      </c>
      <c r="C44" s="153">
        <v>82.811999999999998</v>
      </c>
      <c r="D44" s="153">
        <v>0.332783</v>
      </c>
      <c r="E44" s="153">
        <v>0.218969</v>
      </c>
      <c r="F44" s="153">
        <v>3.1390000000000001E-2</v>
      </c>
      <c r="G44" s="153">
        <v>2.3699999999999999E-4</v>
      </c>
      <c r="H44" s="153" t="s">
        <v>574</v>
      </c>
      <c r="I44" s="165"/>
      <c r="J44" s="153" t="s">
        <v>151</v>
      </c>
      <c r="K44" s="145" t="s">
        <v>581</v>
      </c>
      <c r="L44" s="27"/>
      <c r="M44" s="19"/>
      <c r="N44" s="19"/>
      <c r="O44" s="19"/>
      <c r="P44" s="19"/>
      <c r="Q44" s="19"/>
      <c r="R44" s="19"/>
      <c r="S44" s="19"/>
      <c r="T44" s="19"/>
      <c r="U44" s="19"/>
      <c r="V44" s="19"/>
    </row>
    <row r="45" spans="1:22" x14ac:dyDescent="0.3">
      <c r="A45" s="153" t="s">
        <v>582</v>
      </c>
      <c r="B45" s="163">
        <v>95</v>
      </c>
      <c r="C45" s="153">
        <v>74.218999999999994</v>
      </c>
      <c r="D45" s="153">
        <v>0.57347000000000004</v>
      </c>
      <c r="E45" s="153">
        <v>0.25279200000000002</v>
      </c>
      <c r="F45" s="153">
        <v>2.4279999999999999E-2</v>
      </c>
      <c r="G45" s="153">
        <v>5.9500000000000004E-4</v>
      </c>
      <c r="H45" s="153" t="s">
        <v>574</v>
      </c>
      <c r="I45" s="165"/>
      <c r="J45" s="153" t="s">
        <v>151</v>
      </c>
      <c r="K45" s="145" t="s">
        <v>583</v>
      </c>
      <c r="L45" s="27"/>
      <c r="M45" s="19"/>
      <c r="N45" s="19"/>
      <c r="O45" s="19"/>
      <c r="P45" s="19"/>
      <c r="Q45" s="19"/>
      <c r="R45" s="19"/>
      <c r="S45" s="19"/>
      <c r="T45" s="19"/>
      <c r="U45" s="19"/>
      <c r="V45" s="19"/>
    </row>
    <row r="46" spans="1:22" x14ac:dyDescent="0.3">
      <c r="A46" s="153" t="s">
        <v>584</v>
      </c>
      <c r="B46" s="163">
        <v>124</v>
      </c>
      <c r="C46" s="153">
        <v>96.875</v>
      </c>
      <c r="D46" s="153">
        <v>0.61573999999999995</v>
      </c>
      <c r="E46" s="153">
        <v>0.268571</v>
      </c>
      <c r="F46" s="153">
        <v>1.4760000000000001E-2</v>
      </c>
      <c r="G46" s="153">
        <v>2.346E-3</v>
      </c>
      <c r="H46" s="153" t="s">
        <v>574</v>
      </c>
      <c r="I46" s="165"/>
      <c r="J46" s="153" t="s">
        <v>151</v>
      </c>
      <c r="K46" s="145" t="s">
        <v>585</v>
      </c>
      <c r="L46" s="27"/>
      <c r="M46" s="19"/>
      <c r="N46" s="19"/>
      <c r="O46" s="19"/>
      <c r="P46" s="19"/>
      <c r="Q46" s="19"/>
      <c r="R46" s="19"/>
      <c r="S46" s="19"/>
      <c r="T46" s="19"/>
      <c r="U46" s="19"/>
      <c r="V46" s="19"/>
    </row>
    <row r="47" spans="1:22" x14ac:dyDescent="0.3">
      <c r="A47" s="153" t="s">
        <v>586</v>
      </c>
      <c r="B47" s="163">
        <v>127</v>
      </c>
      <c r="C47" s="153">
        <v>99.218999999999994</v>
      </c>
      <c r="D47" s="153">
        <v>0.82145699999999999</v>
      </c>
      <c r="E47" s="153">
        <v>0.243927</v>
      </c>
      <c r="F47" s="153">
        <v>4.0079999999999998E-2</v>
      </c>
      <c r="G47" s="153">
        <v>1.737E-3</v>
      </c>
      <c r="H47" s="153" t="s">
        <v>574</v>
      </c>
      <c r="I47" s="165"/>
      <c r="J47" s="153" t="s">
        <v>151</v>
      </c>
      <c r="K47" s="145" t="s">
        <v>587</v>
      </c>
      <c r="L47" s="27"/>
      <c r="M47" s="19"/>
      <c r="N47" s="19"/>
      <c r="O47" s="19"/>
      <c r="P47" s="19"/>
      <c r="Q47" s="19"/>
      <c r="R47" s="19"/>
      <c r="S47" s="19"/>
      <c r="T47" s="19"/>
      <c r="U47" s="19"/>
      <c r="V47" s="19"/>
    </row>
    <row r="48" spans="1:22" x14ac:dyDescent="0.3">
      <c r="A48" s="153" t="s">
        <v>559</v>
      </c>
      <c r="B48" s="163">
        <v>128</v>
      </c>
      <c r="C48" s="153">
        <v>100</v>
      </c>
      <c r="D48" s="153">
        <v>0.46867799999999998</v>
      </c>
      <c r="E48" s="153">
        <v>0.27807300000000001</v>
      </c>
      <c r="F48" s="153">
        <v>4.7690000000000003E-2</v>
      </c>
      <c r="G48" s="153">
        <v>8.1150000000000007E-3</v>
      </c>
      <c r="H48" s="153" t="s">
        <v>574</v>
      </c>
      <c r="I48" s="165"/>
      <c r="J48" s="153" t="s">
        <v>151</v>
      </c>
      <c r="K48" s="145" t="s">
        <v>560</v>
      </c>
      <c r="L48" s="27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2" x14ac:dyDescent="0.3">
      <c r="A49" s="153" t="s">
        <v>158</v>
      </c>
      <c r="B49" s="163">
        <v>119</v>
      </c>
      <c r="C49" s="153">
        <v>92.968999999999994</v>
      </c>
      <c r="D49" s="153">
        <v>0.41662100000000002</v>
      </c>
      <c r="E49" s="153">
        <v>0.23247599999999999</v>
      </c>
      <c r="F49" s="153">
        <v>3.1910000000000001E-2</v>
      </c>
      <c r="G49" s="153">
        <v>9.4200000000000002E-4</v>
      </c>
      <c r="H49" s="153" t="s">
        <v>574</v>
      </c>
      <c r="I49" s="165"/>
      <c r="J49" s="153" t="s">
        <v>151</v>
      </c>
      <c r="K49" s="145" t="s">
        <v>159</v>
      </c>
      <c r="L49" s="27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x14ac:dyDescent="0.3">
      <c r="A50" s="153" t="s">
        <v>588</v>
      </c>
      <c r="B50" s="163">
        <v>125</v>
      </c>
      <c r="C50" s="153">
        <v>97.656000000000006</v>
      </c>
      <c r="D50" s="153">
        <v>0.65758499999999998</v>
      </c>
      <c r="E50" s="153">
        <v>0.247004</v>
      </c>
      <c r="F50" s="153">
        <v>9.6530000000000001E-3</v>
      </c>
      <c r="G50" s="153">
        <v>1.9449999999999999E-3</v>
      </c>
      <c r="H50" s="153" t="s">
        <v>574</v>
      </c>
      <c r="I50" s="159">
        <f>SUM(G50:G53)*100</f>
        <v>0.88939999999999997</v>
      </c>
      <c r="J50" s="153" t="s">
        <v>151</v>
      </c>
      <c r="K50" s="145" t="s">
        <v>589</v>
      </c>
      <c r="L50" s="27"/>
      <c r="M50" s="19"/>
      <c r="N50" s="19"/>
      <c r="O50" s="19"/>
      <c r="P50" s="19"/>
      <c r="Q50" s="19"/>
      <c r="R50" s="19"/>
      <c r="S50" s="19"/>
      <c r="T50" s="19"/>
      <c r="U50" s="19"/>
      <c r="V50" s="19"/>
    </row>
    <row r="51" spans="1:22" x14ac:dyDescent="0.3">
      <c r="A51" s="153" t="s">
        <v>545</v>
      </c>
      <c r="B51" s="163">
        <v>85</v>
      </c>
      <c r="C51" s="153">
        <v>66.406000000000006</v>
      </c>
      <c r="D51" s="153">
        <v>0.394154</v>
      </c>
      <c r="E51" s="153">
        <v>0.19873199999999999</v>
      </c>
      <c r="F51" s="153">
        <v>9.6430000000000005E-3</v>
      </c>
      <c r="G51" s="153">
        <v>4.1599999999999997E-4</v>
      </c>
      <c r="H51" s="153" t="s">
        <v>574</v>
      </c>
      <c r="I51" s="159"/>
      <c r="J51" s="153" t="s">
        <v>151</v>
      </c>
      <c r="K51" s="145" t="s">
        <v>546</v>
      </c>
      <c r="L51" s="27"/>
      <c r="M51" s="19"/>
      <c r="N51" s="19"/>
      <c r="O51" s="19"/>
      <c r="P51" s="19"/>
      <c r="Q51" s="19"/>
      <c r="R51" s="19"/>
      <c r="S51" s="19"/>
      <c r="T51" s="19"/>
      <c r="U51" s="19"/>
      <c r="V51" s="19"/>
    </row>
    <row r="52" spans="1:22" x14ac:dyDescent="0.3">
      <c r="A52" s="153" t="s">
        <v>590</v>
      </c>
      <c r="B52" s="163">
        <v>128</v>
      </c>
      <c r="C52" s="153">
        <v>100</v>
      </c>
      <c r="D52" s="153">
        <v>0.55477600000000005</v>
      </c>
      <c r="E52" s="153">
        <v>0.248471</v>
      </c>
      <c r="F52" s="153">
        <v>9.9389999999999999E-3</v>
      </c>
      <c r="G52" s="153">
        <v>6.4029999999999998E-3</v>
      </c>
      <c r="H52" s="153" t="s">
        <v>574</v>
      </c>
      <c r="I52" s="159"/>
      <c r="J52" s="153" t="s">
        <v>151</v>
      </c>
      <c r="K52" s="145" t="s">
        <v>591</v>
      </c>
      <c r="L52" s="27"/>
      <c r="M52" s="19"/>
      <c r="N52" s="19"/>
      <c r="O52" s="19"/>
      <c r="P52" s="19"/>
      <c r="Q52" s="19"/>
      <c r="R52" s="19"/>
      <c r="S52" s="19"/>
      <c r="T52" s="19"/>
      <c r="U52" s="19"/>
      <c r="V52" s="19"/>
    </row>
    <row r="53" spans="1:22" x14ac:dyDescent="0.3">
      <c r="A53" s="153" t="s">
        <v>592</v>
      </c>
      <c r="B53" s="163">
        <v>107</v>
      </c>
      <c r="C53" s="153">
        <v>83.593999999999994</v>
      </c>
      <c r="D53" s="153">
        <v>0.53049999999999997</v>
      </c>
      <c r="E53" s="153">
        <v>0.22379499999999999</v>
      </c>
      <c r="F53" s="153">
        <v>3.1229999999999999E-3</v>
      </c>
      <c r="G53" s="153">
        <v>1.2999999999999999E-4</v>
      </c>
      <c r="H53" s="153" t="s">
        <v>574</v>
      </c>
      <c r="I53" s="159"/>
      <c r="J53" s="153" t="s">
        <v>151</v>
      </c>
      <c r="K53" s="145" t="s">
        <v>593</v>
      </c>
      <c r="L53" s="27"/>
      <c r="M53" s="19"/>
      <c r="N53" s="19"/>
      <c r="O53" s="19"/>
      <c r="P53" s="19"/>
      <c r="Q53" s="19"/>
      <c r="R53" s="19"/>
      <c r="S53" s="19"/>
      <c r="T53" s="19"/>
      <c r="U53" s="19"/>
      <c r="V53" s="19"/>
    </row>
    <row r="54" spans="1:22" x14ac:dyDescent="0.3">
      <c r="A54" s="153" t="s">
        <v>594</v>
      </c>
      <c r="B54" s="163">
        <v>79</v>
      </c>
      <c r="C54" s="153">
        <v>61.719000000000001</v>
      </c>
      <c r="D54" s="153">
        <v>0.83508199999999999</v>
      </c>
      <c r="E54" s="153">
        <v>0.206617</v>
      </c>
      <c r="F54" s="153">
        <v>1.973E-4</v>
      </c>
      <c r="G54" s="153">
        <v>9.3999999999999994E-5</v>
      </c>
      <c r="H54" s="153" t="s">
        <v>574</v>
      </c>
      <c r="I54" s="160">
        <f>SUM(G54)*100</f>
        <v>9.3999999999999986E-3</v>
      </c>
      <c r="J54" s="153" t="s">
        <v>151</v>
      </c>
      <c r="K54" s="145" t="s">
        <v>595</v>
      </c>
      <c r="L54" s="27"/>
      <c r="M54" s="19"/>
      <c r="N54" s="19"/>
      <c r="O54" s="19"/>
      <c r="P54" s="19"/>
      <c r="Q54" s="19"/>
      <c r="R54" s="19"/>
      <c r="S54" s="19"/>
      <c r="T54" s="19"/>
      <c r="U54" s="19"/>
      <c r="V54" s="19"/>
    </row>
    <row r="55" spans="1:22" x14ac:dyDescent="0.3">
      <c r="A55" s="153" t="s">
        <v>596</v>
      </c>
      <c r="B55" s="163">
        <v>99</v>
      </c>
      <c r="C55" s="153">
        <v>77.343999999999994</v>
      </c>
      <c r="D55" s="153">
        <v>0.410248</v>
      </c>
      <c r="E55" s="153">
        <v>0.24563299999999999</v>
      </c>
      <c r="F55" s="153">
        <v>3.1350000000000003E-2</v>
      </c>
      <c r="G55" s="153">
        <v>2.41E-4</v>
      </c>
      <c r="H55" s="153" t="s">
        <v>521</v>
      </c>
      <c r="I55" s="166">
        <f>SUM(G55)*100</f>
        <v>2.41E-2</v>
      </c>
      <c r="J55" s="153" t="s">
        <v>597</v>
      </c>
      <c r="K55" s="145" t="s">
        <v>598</v>
      </c>
      <c r="L55" s="27"/>
      <c r="M55" s="19"/>
      <c r="N55" s="19"/>
      <c r="O55" s="19"/>
      <c r="P55" s="19"/>
      <c r="Q55" s="19"/>
      <c r="R55" s="19"/>
      <c r="S55" s="19"/>
      <c r="T55" s="19"/>
      <c r="U55" s="19"/>
      <c r="V55" s="19"/>
    </row>
    <row r="56" spans="1:22" x14ac:dyDescent="0.3">
      <c r="A56" s="153" t="s">
        <v>178</v>
      </c>
      <c r="B56" s="163">
        <v>112</v>
      </c>
      <c r="C56" s="153">
        <v>87.5</v>
      </c>
      <c r="D56" s="153">
        <v>0.70640599999999998</v>
      </c>
      <c r="E56" s="153">
        <v>0.25696400000000003</v>
      </c>
      <c r="F56" s="153">
        <v>5.7689999999999998E-3</v>
      </c>
      <c r="G56" s="153">
        <v>1.562E-3</v>
      </c>
      <c r="H56" s="153" t="s">
        <v>521</v>
      </c>
      <c r="I56" s="157">
        <f>SUM(G56)*100</f>
        <v>0.15620000000000001</v>
      </c>
      <c r="J56" s="153" t="s">
        <v>597</v>
      </c>
      <c r="K56" s="145" t="s">
        <v>179</v>
      </c>
      <c r="L56" s="27"/>
      <c r="M56" s="19"/>
      <c r="N56" s="19"/>
      <c r="O56" s="19"/>
      <c r="P56" s="19"/>
      <c r="Q56" s="19"/>
      <c r="R56" s="19"/>
      <c r="S56" s="19"/>
      <c r="T56" s="19"/>
      <c r="U56" s="19"/>
      <c r="V56" s="19"/>
    </row>
    <row r="57" spans="1:22" x14ac:dyDescent="0.3">
      <c r="A57" s="153" t="s">
        <v>599</v>
      </c>
      <c r="B57" s="163">
        <v>79</v>
      </c>
      <c r="C57" s="153">
        <v>61.719000000000001</v>
      </c>
      <c r="D57" s="153">
        <v>0.85088799999999998</v>
      </c>
      <c r="E57" s="153">
        <v>0.23169999999999999</v>
      </c>
      <c r="F57" s="153">
        <v>3.9169999999999998E-4</v>
      </c>
      <c r="G57" s="153">
        <v>3.88E-4</v>
      </c>
      <c r="H57" s="153" t="s">
        <v>521</v>
      </c>
      <c r="I57" s="160">
        <f>SUM(G57)*100</f>
        <v>3.8800000000000001E-2</v>
      </c>
      <c r="J57" s="153" t="s">
        <v>597</v>
      </c>
      <c r="K57" s="145" t="s">
        <v>600</v>
      </c>
      <c r="L57" s="27"/>
      <c r="M57" s="19"/>
      <c r="N57" s="19"/>
      <c r="O57" s="19"/>
      <c r="P57" s="19"/>
      <c r="Q57" s="19"/>
      <c r="R57" s="19"/>
      <c r="S57" s="19"/>
      <c r="T57" s="19"/>
      <c r="U57" s="19"/>
      <c r="V57" s="19"/>
    </row>
    <row r="58" spans="1:22" x14ac:dyDescent="0.3">
      <c r="A58" s="153" t="s">
        <v>601</v>
      </c>
      <c r="B58" s="163">
        <v>79</v>
      </c>
      <c r="C58" s="153">
        <v>61.719000000000001</v>
      </c>
      <c r="D58" s="153">
        <v>0.27787800000000001</v>
      </c>
      <c r="E58" s="153">
        <v>0.189304</v>
      </c>
      <c r="F58" s="153">
        <v>3.39E-2</v>
      </c>
      <c r="G58" s="153">
        <v>8.6000000000000003E-5</v>
      </c>
      <c r="H58" s="153" t="s">
        <v>112</v>
      </c>
      <c r="I58" s="162">
        <f>SUM(G58:G61)*100</f>
        <v>0.34689999999999999</v>
      </c>
      <c r="J58" s="153" t="s">
        <v>597</v>
      </c>
      <c r="K58" s="145" t="s">
        <v>602</v>
      </c>
      <c r="L58" s="27"/>
      <c r="M58" s="19"/>
      <c r="N58" s="19"/>
      <c r="O58" s="19"/>
      <c r="P58" s="19"/>
      <c r="Q58" s="19"/>
      <c r="R58" s="19"/>
      <c r="S58" s="19"/>
      <c r="T58" s="19"/>
      <c r="U58" s="19"/>
      <c r="V58" s="19"/>
    </row>
    <row r="59" spans="1:22" x14ac:dyDescent="0.3">
      <c r="A59" s="153" t="s">
        <v>603</v>
      </c>
      <c r="B59" s="163">
        <v>87</v>
      </c>
      <c r="C59" s="153">
        <v>67.968999999999994</v>
      </c>
      <c r="D59" s="153">
        <v>0.28995300000000002</v>
      </c>
      <c r="E59" s="153">
        <v>0.21834100000000001</v>
      </c>
      <c r="F59" s="153">
        <v>4.5330000000000002E-2</v>
      </c>
      <c r="G59" s="153">
        <v>2.5700000000000001E-4</v>
      </c>
      <c r="H59" s="153" t="s">
        <v>112</v>
      </c>
      <c r="I59" s="162"/>
      <c r="J59" s="153" t="s">
        <v>597</v>
      </c>
      <c r="K59" s="145" t="s">
        <v>604</v>
      </c>
      <c r="L59" s="27"/>
      <c r="M59" s="19"/>
      <c r="N59" s="19"/>
      <c r="O59" s="19"/>
      <c r="P59" s="19"/>
      <c r="Q59" s="19"/>
      <c r="R59" s="19"/>
      <c r="S59" s="19"/>
      <c r="T59" s="19"/>
      <c r="U59" s="19"/>
      <c r="V59" s="19"/>
    </row>
    <row r="60" spans="1:22" x14ac:dyDescent="0.3">
      <c r="A60" s="153" t="s">
        <v>168</v>
      </c>
      <c r="B60" s="163">
        <v>89</v>
      </c>
      <c r="C60" s="153">
        <v>69.531000000000006</v>
      </c>
      <c r="D60" s="153">
        <v>0.53278400000000004</v>
      </c>
      <c r="E60" s="153">
        <v>0.25677899999999998</v>
      </c>
      <c r="F60" s="153">
        <v>1.2959999999999999E-2</v>
      </c>
      <c r="G60" s="153">
        <v>1.1E-4</v>
      </c>
      <c r="H60" s="153" t="s">
        <v>112</v>
      </c>
      <c r="I60" s="162"/>
      <c r="J60" s="153" t="s">
        <v>597</v>
      </c>
      <c r="K60" s="145" t="s">
        <v>169</v>
      </c>
      <c r="L60" s="27"/>
      <c r="M60" s="19"/>
      <c r="N60" s="19"/>
      <c r="O60" s="19"/>
      <c r="P60" s="19"/>
      <c r="Q60" s="19"/>
      <c r="R60" s="19"/>
      <c r="S60" s="19"/>
      <c r="T60" s="19"/>
      <c r="U60" s="19"/>
      <c r="V60" s="19"/>
    </row>
    <row r="61" spans="1:22" x14ac:dyDescent="0.3">
      <c r="A61" s="153" t="s">
        <v>605</v>
      </c>
      <c r="B61" s="163">
        <v>124</v>
      </c>
      <c r="C61" s="153">
        <v>96.875</v>
      </c>
      <c r="D61" s="153">
        <v>0.53956800000000005</v>
      </c>
      <c r="E61" s="153">
        <v>0.27283299999999999</v>
      </c>
      <c r="F61" s="153">
        <v>3.2039999999999999E-2</v>
      </c>
      <c r="G61" s="153">
        <v>3.016E-3</v>
      </c>
      <c r="H61" s="153" t="s">
        <v>112</v>
      </c>
      <c r="I61" s="162"/>
      <c r="J61" s="153" t="s">
        <v>597</v>
      </c>
      <c r="K61" s="145" t="s">
        <v>606</v>
      </c>
      <c r="L61" s="27"/>
      <c r="M61" s="19"/>
      <c r="N61" s="19"/>
      <c r="O61" s="19"/>
      <c r="P61" s="19"/>
      <c r="Q61" s="19"/>
      <c r="R61" s="19"/>
      <c r="S61" s="19"/>
      <c r="T61" s="19"/>
      <c r="U61" s="19"/>
      <c r="V61" s="19"/>
    </row>
    <row r="62" spans="1:22" x14ac:dyDescent="0.3">
      <c r="A62" s="153" t="s">
        <v>176</v>
      </c>
      <c r="B62" s="163">
        <v>124</v>
      </c>
      <c r="C62" s="153">
        <v>96.875</v>
      </c>
      <c r="D62" s="153">
        <v>0.76946999999999999</v>
      </c>
      <c r="E62" s="153">
        <v>0.26746599999999998</v>
      </c>
      <c r="F62" s="153">
        <v>6.5040000000000002E-3</v>
      </c>
      <c r="G62" s="153">
        <v>3.7502000000000001E-2</v>
      </c>
      <c r="H62" s="153" t="s">
        <v>112</v>
      </c>
      <c r="I62" s="159">
        <f>SUM(G62:G63)*100</f>
        <v>3.7978999999999998</v>
      </c>
      <c r="J62" s="153" t="s">
        <v>597</v>
      </c>
      <c r="K62" s="145" t="s">
        <v>177</v>
      </c>
      <c r="L62" s="27"/>
      <c r="M62" s="19"/>
      <c r="N62" s="19"/>
      <c r="O62" s="19"/>
      <c r="P62" s="19"/>
      <c r="Q62" s="19"/>
      <c r="R62" s="19"/>
      <c r="S62" s="19"/>
      <c r="T62" s="19"/>
      <c r="U62" s="19"/>
      <c r="V62" s="19"/>
    </row>
    <row r="63" spans="1:22" x14ac:dyDescent="0.3">
      <c r="A63" s="153" t="s">
        <v>607</v>
      </c>
      <c r="B63" s="163">
        <v>90</v>
      </c>
      <c r="C63" s="153">
        <v>70.311999999999998</v>
      </c>
      <c r="D63" s="153">
        <v>0.44763500000000001</v>
      </c>
      <c r="E63" s="153">
        <v>0.22744400000000001</v>
      </c>
      <c r="F63" s="153">
        <v>9.4260000000000004E-3</v>
      </c>
      <c r="G63" s="153">
        <v>4.7699999999999999E-4</v>
      </c>
      <c r="H63" s="153" t="s">
        <v>112</v>
      </c>
      <c r="I63" s="159"/>
      <c r="J63" s="153" t="s">
        <v>597</v>
      </c>
      <c r="K63" s="145" t="s">
        <v>608</v>
      </c>
      <c r="L63" s="27"/>
      <c r="M63" s="19"/>
      <c r="N63" s="19"/>
      <c r="O63" s="19"/>
      <c r="P63" s="19"/>
      <c r="Q63" s="19"/>
      <c r="R63" s="19"/>
      <c r="S63" s="19"/>
      <c r="T63" s="19"/>
      <c r="U63" s="19"/>
      <c r="V63" s="19"/>
    </row>
    <row r="64" spans="1:22" x14ac:dyDescent="0.3">
      <c r="A64" s="153" t="s">
        <v>609</v>
      </c>
      <c r="B64" s="163">
        <v>94</v>
      </c>
      <c r="C64" s="153">
        <v>73.438000000000002</v>
      </c>
      <c r="D64" s="153">
        <v>0.485315</v>
      </c>
      <c r="E64" s="153">
        <v>0.24215800000000001</v>
      </c>
      <c r="F64" s="153">
        <v>1.242E-2</v>
      </c>
      <c r="G64" s="153">
        <v>3.3599999999999998E-4</v>
      </c>
      <c r="H64" s="153" t="s">
        <v>34</v>
      </c>
      <c r="I64" s="164">
        <f>SUM(G64:G70)*100</f>
        <v>0.76279999999999992</v>
      </c>
      <c r="J64" s="153" t="s">
        <v>597</v>
      </c>
      <c r="K64" s="145" t="s">
        <v>610</v>
      </c>
      <c r="L64" s="27"/>
      <c r="M64" s="19"/>
      <c r="N64" s="19"/>
      <c r="O64" s="19"/>
      <c r="P64" s="19"/>
      <c r="Q64" s="19"/>
      <c r="R64" s="19"/>
      <c r="S64" s="19"/>
      <c r="T64" s="19"/>
      <c r="U64" s="19"/>
      <c r="V64" s="19"/>
    </row>
    <row r="65" spans="1:22" x14ac:dyDescent="0.3">
      <c r="A65" s="153" t="s">
        <v>611</v>
      </c>
      <c r="B65" s="163">
        <v>120</v>
      </c>
      <c r="C65" s="153">
        <v>93.75</v>
      </c>
      <c r="D65" s="153">
        <v>0.37796000000000002</v>
      </c>
      <c r="E65" s="153">
        <v>0.219421</v>
      </c>
      <c r="F65" s="153">
        <v>1.1780000000000001E-2</v>
      </c>
      <c r="G65" s="153">
        <v>1.1709999999999999E-3</v>
      </c>
      <c r="H65" s="153" t="s">
        <v>34</v>
      </c>
      <c r="I65" s="164"/>
      <c r="J65" s="153" t="s">
        <v>597</v>
      </c>
      <c r="K65" s="145" t="s">
        <v>612</v>
      </c>
      <c r="L65" s="27"/>
      <c r="M65" s="19"/>
      <c r="N65" s="19"/>
      <c r="O65" s="19"/>
      <c r="P65" s="19"/>
      <c r="Q65" s="19"/>
      <c r="R65" s="19"/>
      <c r="S65" s="19"/>
      <c r="T65" s="19"/>
      <c r="U65" s="19"/>
      <c r="V65" s="19"/>
    </row>
    <row r="66" spans="1:22" x14ac:dyDescent="0.3">
      <c r="A66" s="153" t="s">
        <v>162</v>
      </c>
      <c r="B66" s="163">
        <v>116</v>
      </c>
      <c r="C66" s="153">
        <v>90.625</v>
      </c>
      <c r="D66" s="153">
        <v>0.42888999999999999</v>
      </c>
      <c r="E66" s="153">
        <v>0.25455299999999997</v>
      </c>
      <c r="F66" s="153">
        <v>4.0919999999999998E-2</v>
      </c>
      <c r="G66" s="153">
        <v>4.4299999999999998E-4</v>
      </c>
      <c r="H66" s="153" t="s">
        <v>34</v>
      </c>
      <c r="I66" s="164"/>
      <c r="J66" s="153" t="s">
        <v>597</v>
      </c>
      <c r="K66" s="145" t="s">
        <v>163</v>
      </c>
      <c r="L66" s="27"/>
      <c r="M66" s="19"/>
      <c r="N66" s="19"/>
      <c r="O66" s="19"/>
      <c r="P66" s="19"/>
      <c r="Q66" s="19"/>
      <c r="R66" s="19"/>
      <c r="S66" s="19"/>
      <c r="T66" s="19"/>
      <c r="U66" s="19"/>
      <c r="V66" s="19"/>
    </row>
    <row r="67" spans="1:22" x14ac:dyDescent="0.3">
      <c r="A67" s="153" t="s">
        <v>613</v>
      </c>
      <c r="B67" s="163">
        <v>100</v>
      </c>
      <c r="C67" s="153">
        <v>78.125</v>
      </c>
      <c r="D67" s="153">
        <v>0.352219</v>
      </c>
      <c r="E67" s="153">
        <v>0.22156400000000001</v>
      </c>
      <c r="F67" s="153">
        <v>2.2939999999999999E-2</v>
      </c>
      <c r="G67" s="153">
        <v>3.5E-4</v>
      </c>
      <c r="H67" s="153" t="s">
        <v>34</v>
      </c>
      <c r="I67" s="164"/>
      <c r="J67" s="153" t="s">
        <v>597</v>
      </c>
      <c r="K67" s="145" t="s">
        <v>614</v>
      </c>
      <c r="L67" s="27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x14ac:dyDescent="0.3">
      <c r="A68" s="153" t="s">
        <v>601</v>
      </c>
      <c r="B68" s="163">
        <v>120</v>
      </c>
      <c r="C68" s="153">
        <v>93.75</v>
      </c>
      <c r="D68" s="153">
        <v>0.55382699999999996</v>
      </c>
      <c r="E68" s="153">
        <v>0.247949</v>
      </c>
      <c r="F68" s="153">
        <v>1.274E-2</v>
      </c>
      <c r="G68" s="153">
        <v>5.5800000000000001E-4</v>
      </c>
      <c r="H68" s="153" t="s">
        <v>34</v>
      </c>
      <c r="I68" s="164"/>
      <c r="J68" s="153" t="s">
        <v>597</v>
      </c>
      <c r="K68" s="145" t="s">
        <v>602</v>
      </c>
      <c r="L68" s="27"/>
      <c r="M68" s="19"/>
      <c r="N68" s="19"/>
      <c r="O68" s="19"/>
      <c r="P68" s="19"/>
      <c r="Q68" s="19"/>
      <c r="R68" s="19"/>
      <c r="S68" s="19"/>
      <c r="T68" s="19"/>
      <c r="U68" s="19"/>
      <c r="V68" s="19"/>
    </row>
    <row r="69" spans="1:22" x14ac:dyDescent="0.3">
      <c r="A69" s="153" t="s">
        <v>615</v>
      </c>
      <c r="B69" s="163">
        <v>116</v>
      </c>
      <c r="C69" s="153">
        <v>90.625</v>
      </c>
      <c r="D69" s="153">
        <v>0.224967</v>
      </c>
      <c r="E69" s="153">
        <v>0.17971400000000001</v>
      </c>
      <c r="F69" s="153">
        <v>4.3220000000000001E-2</v>
      </c>
      <c r="G69" s="153">
        <v>9.3400000000000004E-4</v>
      </c>
      <c r="H69" s="153" t="s">
        <v>34</v>
      </c>
      <c r="I69" s="164"/>
      <c r="J69" s="153" t="s">
        <v>597</v>
      </c>
      <c r="K69" s="145" t="s">
        <v>616</v>
      </c>
      <c r="L69" s="27"/>
      <c r="M69" s="19"/>
      <c r="N69" s="19"/>
      <c r="O69" s="19"/>
      <c r="P69" s="19"/>
      <c r="Q69" s="19"/>
      <c r="R69" s="19"/>
      <c r="S69" s="19"/>
      <c r="T69" s="19"/>
      <c r="U69" s="19"/>
      <c r="V69" s="19"/>
    </row>
    <row r="70" spans="1:22" x14ac:dyDescent="0.3">
      <c r="A70" s="153" t="s">
        <v>617</v>
      </c>
      <c r="B70" s="163">
        <v>128</v>
      </c>
      <c r="C70" s="153">
        <v>100</v>
      </c>
      <c r="D70" s="153">
        <v>0.68318999999999996</v>
      </c>
      <c r="E70" s="153">
        <v>0.21878</v>
      </c>
      <c r="F70" s="153">
        <v>1.0449999999999999E-2</v>
      </c>
      <c r="G70" s="153">
        <v>3.836E-3</v>
      </c>
      <c r="H70" s="153" t="s">
        <v>34</v>
      </c>
      <c r="I70" s="164"/>
      <c r="J70" s="153" t="s">
        <v>597</v>
      </c>
      <c r="K70" s="145" t="s">
        <v>618</v>
      </c>
      <c r="L70" s="27"/>
      <c r="M70" s="19"/>
      <c r="N70" s="19"/>
      <c r="O70" s="19"/>
      <c r="P70" s="19"/>
      <c r="Q70" s="19"/>
      <c r="R70" s="19"/>
      <c r="S70" s="19"/>
      <c r="T70" s="19"/>
      <c r="U70" s="19"/>
      <c r="V70" s="19"/>
    </row>
    <row r="71" spans="1:22" x14ac:dyDescent="0.3">
      <c r="A71" s="153" t="s">
        <v>174</v>
      </c>
      <c r="B71" s="163">
        <v>126</v>
      </c>
      <c r="C71" s="153">
        <v>98.438000000000002</v>
      </c>
      <c r="D71" s="153">
        <v>0.65492600000000001</v>
      </c>
      <c r="E71" s="153">
        <v>0.22403400000000001</v>
      </c>
      <c r="F71" s="153">
        <v>2.3410000000000002E-3</v>
      </c>
      <c r="G71" s="153">
        <v>2.0249999999999999E-3</v>
      </c>
      <c r="H71" s="153" t="s">
        <v>34</v>
      </c>
      <c r="I71" s="159">
        <f>SUM(G71:G74)*100</f>
        <v>0.36159999999999998</v>
      </c>
      <c r="J71" s="153" t="s">
        <v>597</v>
      </c>
      <c r="K71" s="145" t="s">
        <v>175</v>
      </c>
      <c r="L71" s="27"/>
      <c r="M71" s="19"/>
      <c r="N71" s="19"/>
      <c r="O71" s="19"/>
      <c r="P71" s="19"/>
      <c r="Q71" s="19"/>
      <c r="R71" s="19"/>
      <c r="S71" s="19"/>
      <c r="T71" s="19"/>
      <c r="U71" s="19"/>
      <c r="V71" s="19"/>
    </row>
    <row r="72" spans="1:22" x14ac:dyDescent="0.3">
      <c r="A72" s="153" t="s">
        <v>180</v>
      </c>
      <c r="B72" s="163">
        <v>108</v>
      </c>
      <c r="C72" s="153">
        <v>84.375</v>
      </c>
      <c r="D72" s="153">
        <v>0.57098800000000005</v>
      </c>
      <c r="E72" s="153">
        <v>0.21546199999999999</v>
      </c>
      <c r="F72" s="153">
        <v>9.8919999999999998E-3</v>
      </c>
      <c r="G72" s="153">
        <v>4.9399999999999997E-4</v>
      </c>
      <c r="H72" s="153" t="s">
        <v>34</v>
      </c>
      <c r="I72" s="159"/>
      <c r="J72" s="153" t="s">
        <v>597</v>
      </c>
      <c r="K72" s="145" t="s">
        <v>181</v>
      </c>
      <c r="L72" s="27"/>
      <c r="M72" s="19"/>
      <c r="N72" s="19"/>
      <c r="O72" s="19"/>
      <c r="P72" s="19"/>
      <c r="Q72" s="19"/>
      <c r="R72" s="19"/>
      <c r="S72" s="19"/>
      <c r="T72" s="19"/>
      <c r="U72" s="19"/>
      <c r="V72" s="19"/>
    </row>
    <row r="73" spans="1:22" x14ac:dyDescent="0.3">
      <c r="A73" s="153" t="s">
        <v>170</v>
      </c>
      <c r="B73" s="163">
        <v>107</v>
      </c>
      <c r="C73" s="153">
        <v>83.593999999999994</v>
      </c>
      <c r="D73" s="153">
        <v>0.43068200000000001</v>
      </c>
      <c r="E73" s="153">
        <v>0.20571300000000001</v>
      </c>
      <c r="F73" s="153">
        <v>1.9689999999999998E-3</v>
      </c>
      <c r="G73" s="153">
        <v>3.7500000000000001E-4</v>
      </c>
      <c r="H73" s="153" t="s">
        <v>34</v>
      </c>
      <c r="I73" s="159"/>
      <c r="J73" s="153" t="s">
        <v>597</v>
      </c>
      <c r="K73" s="145" t="s">
        <v>171</v>
      </c>
      <c r="L73" s="27"/>
      <c r="M73" s="19"/>
      <c r="N73" s="19"/>
      <c r="O73" s="19"/>
      <c r="P73" s="19"/>
      <c r="Q73" s="19"/>
      <c r="R73" s="19"/>
      <c r="S73" s="19"/>
      <c r="T73" s="19"/>
      <c r="U73" s="19"/>
      <c r="V73" s="19"/>
    </row>
    <row r="74" spans="1:22" x14ac:dyDescent="0.3">
      <c r="A74" s="153" t="s">
        <v>619</v>
      </c>
      <c r="B74" s="163">
        <v>117</v>
      </c>
      <c r="C74" s="153">
        <v>91.406000000000006</v>
      </c>
      <c r="D74" s="153">
        <v>0.78456099999999995</v>
      </c>
      <c r="E74" s="153">
        <v>0.23356299999999999</v>
      </c>
      <c r="F74" s="153">
        <v>3.1619999999999999E-3</v>
      </c>
      <c r="G74" s="153">
        <v>7.2199999999999999E-4</v>
      </c>
      <c r="H74" s="153" t="s">
        <v>34</v>
      </c>
      <c r="I74" s="159"/>
      <c r="J74" s="153" t="s">
        <v>597</v>
      </c>
      <c r="K74" s="145" t="s">
        <v>620</v>
      </c>
      <c r="L74" s="27"/>
      <c r="M74" s="19"/>
      <c r="N74" s="19"/>
      <c r="O74" s="19"/>
      <c r="P74" s="19"/>
      <c r="Q74" s="19"/>
      <c r="R74" s="19"/>
      <c r="S74" s="19"/>
      <c r="T74" s="19"/>
      <c r="U74" s="19"/>
      <c r="V74" s="19"/>
    </row>
    <row r="75" spans="1:22" x14ac:dyDescent="0.3">
      <c r="A75" s="153" t="s">
        <v>603</v>
      </c>
      <c r="B75" s="163">
        <v>92</v>
      </c>
      <c r="C75" s="153">
        <v>71.875</v>
      </c>
      <c r="D75" s="153">
        <v>0.49092599999999997</v>
      </c>
      <c r="E75" s="153">
        <v>0.221523</v>
      </c>
      <c r="F75" s="153">
        <v>8.5709999999999996E-4</v>
      </c>
      <c r="G75" s="153">
        <v>7.6000000000000004E-4</v>
      </c>
      <c r="H75" s="153" t="s">
        <v>34</v>
      </c>
      <c r="I75" s="167">
        <f>SUM(G75:G77)*100</f>
        <v>0.3397</v>
      </c>
      <c r="J75" s="153" t="s">
        <v>597</v>
      </c>
      <c r="K75" s="145" t="s">
        <v>604</v>
      </c>
      <c r="L75" s="27"/>
      <c r="M75" s="19"/>
      <c r="N75" s="19"/>
      <c r="O75" s="19"/>
      <c r="P75" s="19"/>
      <c r="Q75" s="19"/>
      <c r="R75" s="19"/>
      <c r="S75" s="19"/>
      <c r="T75" s="19"/>
      <c r="U75" s="19"/>
      <c r="V75" s="19"/>
    </row>
    <row r="76" spans="1:22" x14ac:dyDescent="0.3">
      <c r="A76" s="153" t="s">
        <v>166</v>
      </c>
      <c r="B76" s="163">
        <v>108</v>
      </c>
      <c r="C76" s="153">
        <v>84.375</v>
      </c>
      <c r="D76" s="153">
        <v>0.75429400000000002</v>
      </c>
      <c r="E76" s="153">
        <v>0.23175899999999999</v>
      </c>
      <c r="F76" s="153">
        <v>7.7579999999999999E-5</v>
      </c>
      <c r="G76" s="153">
        <v>2.284E-3</v>
      </c>
      <c r="H76" s="153" t="s">
        <v>34</v>
      </c>
      <c r="I76" s="167"/>
      <c r="J76" s="153" t="s">
        <v>597</v>
      </c>
      <c r="K76" s="145" t="s">
        <v>167</v>
      </c>
      <c r="L76" s="27"/>
      <c r="M76" s="19"/>
      <c r="N76" s="19"/>
      <c r="O76" s="19"/>
      <c r="P76" s="19"/>
      <c r="Q76" s="19"/>
      <c r="R76" s="19"/>
      <c r="S76" s="19"/>
      <c r="T76" s="19"/>
      <c r="U76" s="19"/>
      <c r="V76" s="19"/>
    </row>
    <row r="77" spans="1:22" x14ac:dyDescent="0.3">
      <c r="A77" s="153" t="s">
        <v>172</v>
      </c>
      <c r="B77" s="163">
        <v>104</v>
      </c>
      <c r="C77" s="153">
        <v>81.25</v>
      </c>
      <c r="D77" s="153">
        <v>0.57372599999999996</v>
      </c>
      <c r="E77" s="153">
        <v>0.23696400000000001</v>
      </c>
      <c r="F77" s="153">
        <v>3.369E-4</v>
      </c>
      <c r="G77" s="153">
        <v>3.5300000000000002E-4</v>
      </c>
      <c r="H77" s="153" t="s">
        <v>34</v>
      </c>
      <c r="I77" s="167"/>
      <c r="J77" s="153" t="s">
        <v>597</v>
      </c>
      <c r="K77" s="145" t="s">
        <v>173</v>
      </c>
      <c r="L77" s="27"/>
      <c r="M77" s="19"/>
      <c r="N77" s="19"/>
      <c r="O77" s="19"/>
      <c r="P77" s="19"/>
      <c r="Q77" s="19"/>
      <c r="R77" s="19"/>
      <c r="S77" s="19"/>
      <c r="T77" s="19"/>
      <c r="U77" s="19"/>
      <c r="V77" s="19"/>
    </row>
    <row r="78" spans="1:22" x14ac:dyDescent="0.3">
      <c r="A78" s="153" t="s">
        <v>621</v>
      </c>
      <c r="B78" s="163">
        <v>120</v>
      </c>
      <c r="C78" s="153">
        <v>93.75</v>
      </c>
      <c r="D78" s="153">
        <v>0.40872199999999997</v>
      </c>
      <c r="E78" s="153">
        <v>0.24845800000000001</v>
      </c>
      <c r="F78" s="153">
        <v>3.3759999999999998E-2</v>
      </c>
      <c r="G78" s="153">
        <v>1.701E-3</v>
      </c>
      <c r="H78" s="153" t="s">
        <v>574</v>
      </c>
      <c r="I78" s="165">
        <f>SUM(G78:G86)*100</f>
        <v>1.3182999999999998</v>
      </c>
      <c r="J78" s="153" t="s">
        <v>597</v>
      </c>
      <c r="K78" s="145" t="s">
        <v>622</v>
      </c>
      <c r="L78" s="27"/>
      <c r="M78" s="19"/>
      <c r="N78" s="19"/>
      <c r="O78" s="19"/>
      <c r="P78" s="19"/>
      <c r="Q78" s="19"/>
      <c r="R78" s="19"/>
      <c r="S78" s="19"/>
      <c r="T78" s="19"/>
      <c r="U78" s="19"/>
      <c r="V78" s="19"/>
    </row>
    <row r="79" spans="1:22" x14ac:dyDescent="0.3">
      <c r="A79" s="153" t="s">
        <v>623</v>
      </c>
      <c r="B79" s="163">
        <v>97</v>
      </c>
      <c r="C79" s="153">
        <v>75.781000000000006</v>
      </c>
      <c r="D79" s="153">
        <v>0.23743300000000001</v>
      </c>
      <c r="E79" s="153">
        <v>0.18074299999999999</v>
      </c>
      <c r="F79" s="153">
        <v>3.3160000000000002E-2</v>
      </c>
      <c r="G79" s="153">
        <v>2.2800000000000001E-4</v>
      </c>
      <c r="H79" s="153" t="s">
        <v>574</v>
      </c>
      <c r="I79" s="165"/>
      <c r="J79" s="153" t="s">
        <v>597</v>
      </c>
      <c r="K79" s="145" t="s">
        <v>624</v>
      </c>
      <c r="L79" s="27"/>
      <c r="M79" s="19"/>
      <c r="N79" s="19"/>
      <c r="O79" s="19"/>
      <c r="P79" s="19"/>
      <c r="Q79" s="19"/>
      <c r="R79" s="19"/>
      <c r="S79" s="19"/>
      <c r="T79" s="19"/>
      <c r="U79" s="19"/>
      <c r="V79" s="19"/>
    </row>
    <row r="80" spans="1:22" x14ac:dyDescent="0.3">
      <c r="A80" s="153" t="s">
        <v>625</v>
      </c>
      <c r="B80" s="163">
        <v>110</v>
      </c>
      <c r="C80" s="153">
        <v>85.938000000000002</v>
      </c>
      <c r="D80" s="153">
        <v>0.49301099999999998</v>
      </c>
      <c r="E80" s="153">
        <v>0.27846599999999999</v>
      </c>
      <c r="F80" s="153">
        <v>4.1450000000000001E-2</v>
      </c>
      <c r="G80" s="153">
        <v>1.0690000000000001E-3</v>
      </c>
      <c r="H80" s="153" t="s">
        <v>574</v>
      </c>
      <c r="I80" s="165"/>
      <c r="J80" s="153" t="s">
        <v>597</v>
      </c>
      <c r="K80" s="145" t="s">
        <v>626</v>
      </c>
      <c r="L80" s="27"/>
      <c r="M80" s="19"/>
      <c r="N80" s="19"/>
      <c r="O80" s="19"/>
      <c r="P80" s="19"/>
      <c r="Q80" s="19"/>
      <c r="R80" s="19"/>
      <c r="S80" s="19"/>
      <c r="T80" s="19"/>
      <c r="U80" s="19"/>
      <c r="V80" s="19"/>
    </row>
    <row r="81" spans="1:22" x14ac:dyDescent="0.3">
      <c r="A81" s="153" t="s">
        <v>627</v>
      </c>
      <c r="B81" s="163">
        <v>124</v>
      </c>
      <c r="C81" s="153">
        <v>96.875</v>
      </c>
      <c r="D81" s="153">
        <v>0.55578899999999998</v>
      </c>
      <c r="E81" s="153">
        <v>0.26839000000000002</v>
      </c>
      <c r="F81" s="153">
        <v>3.5540000000000002E-2</v>
      </c>
      <c r="G81" s="153">
        <v>4.1809999999999998E-3</v>
      </c>
      <c r="H81" s="153" t="s">
        <v>574</v>
      </c>
      <c r="I81" s="165"/>
      <c r="J81" s="153" t="s">
        <v>597</v>
      </c>
      <c r="K81" s="145" t="s">
        <v>628</v>
      </c>
      <c r="L81" s="27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x14ac:dyDescent="0.3">
      <c r="A82" s="153" t="s">
        <v>172</v>
      </c>
      <c r="B82" s="163">
        <v>104</v>
      </c>
      <c r="C82" s="153">
        <v>81.25</v>
      </c>
      <c r="D82" s="153">
        <v>0.31260700000000002</v>
      </c>
      <c r="E82" s="153">
        <v>0.21312800000000001</v>
      </c>
      <c r="F82" s="153">
        <v>2.7439999999999999E-2</v>
      </c>
      <c r="G82" s="153">
        <v>4.4700000000000002E-4</v>
      </c>
      <c r="H82" s="153" t="s">
        <v>574</v>
      </c>
      <c r="I82" s="165"/>
      <c r="J82" s="153" t="s">
        <v>597</v>
      </c>
      <c r="K82" s="145" t="s">
        <v>173</v>
      </c>
      <c r="L82" s="27"/>
      <c r="M82" s="19"/>
      <c r="N82" s="19"/>
      <c r="O82" s="19"/>
      <c r="P82" s="19"/>
      <c r="Q82" s="19"/>
      <c r="R82" s="19"/>
      <c r="S82" s="19"/>
      <c r="T82" s="19"/>
      <c r="U82" s="19"/>
      <c r="V82" s="19"/>
    </row>
    <row r="83" spans="1:22" x14ac:dyDescent="0.3">
      <c r="A83" s="153" t="s">
        <v>629</v>
      </c>
      <c r="B83" s="163">
        <v>101</v>
      </c>
      <c r="C83" s="153">
        <v>78.906000000000006</v>
      </c>
      <c r="D83" s="153">
        <v>0.30529299999999998</v>
      </c>
      <c r="E83" s="153">
        <v>0.30669000000000002</v>
      </c>
      <c r="F83" s="153">
        <v>3.7429999999999998E-2</v>
      </c>
      <c r="G83" s="153">
        <v>2.3599999999999999E-4</v>
      </c>
      <c r="H83" s="153" t="s">
        <v>574</v>
      </c>
      <c r="I83" s="165"/>
      <c r="J83" s="153" t="s">
        <v>597</v>
      </c>
      <c r="K83" s="145" t="s">
        <v>630</v>
      </c>
      <c r="L83" s="27"/>
      <c r="M83" s="19"/>
      <c r="N83" s="19"/>
      <c r="O83" s="19"/>
      <c r="P83" s="19"/>
      <c r="Q83" s="19"/>
      <c r="R83" s="19"/>
      <c r="S83" s="19"/>
      <c r="T83" s="19"/>
      <c r="U83" s="19"/>
      <c r="V83" s="19"/>
    </row>
    <row r="84" spans="1:22" x14ac:dyDescent="0.3">
      <c r="A84" s="153" t="s">
        <v>631</v>
      </c>
      <c r="B84" s="163">
        <v>92</v>
      </c>
      <c r="C84" s="153">
        <v>71.875</v>
      </c>
      <c r="D84" s="153">
        <v>0.39346799999999998</v>
      </c>
      <c r="E84" s="153">
        <v>0.23182800000000001</v>
      </c>
      <c r="F84" s="153">
        <v>2.2610000000000002E-2</v>
      </c>
      <c r="G84" s="153">
        <v>7.1100000000000004E-4</v>
      </c>
      <c r="H84" s="153" t="s">
        <v>574</v>
      </c>
      <c r="I84" s="165"/>
      <c r="J84" s="153" t="s">
        <v>597</v>
      </c>
      <c r="K84" s="145" t="s">
        <v>632</v>
      </c>
      <c r="L84" s="27"/>
      <c r="M84" s="19"/>
      <c r="N84" s="19"/>
      <c r="O84" s="19"/>
      <c r="P84" s="19"/>
      <c r="Q84" s="19"/>
      <c r="R84" s="19"/>
      <c r="S84" s="19"/>
      <c r="T84" s="19"/>
      <c r="U84" s="19"/>
      <c r="V84" s="19"/>
    </row>
    <row r="85" spans="1:22" x14ac:dyDescent="0.3">
      <c r="A85" s="153" t="s">
        <v>164</v>
      </c>
      <c r="B85" s="163">
        <v>117</v>
      </c>
      <c r="C85" s="153">
        <v>91.406000000000006</v>
      </c>
      <c r="D85" s="153">
        <v>0.44651999999999997</v>
      </c>
      <c r="E85" s="153">
        <v>0.23210600000000001</v>
      </c>
      <c r="F85" s="153">
        <v>2.3869999999999999E-2</v>
      </c>
      <c r="G85" s="153">
        <v>8.6700000000000004E-4</v>
      </c>
      <c r="H85" s="153" t="s">
        <v>574</v>
      </c>
      <c r="I85" s="165"/>
      <c r="J85" s="153" t="s">
        <v>597</v>
      </c>
      <c r="K85" s="145" t="s">
        <v>165</v>
      </c>
      <c r="L85" s="27"/>
      <c r="M85" s="19"/>
      <c r="N85" s="19"/>
      <c r="O85" s="19"/>
      <c r="P85" s="19"/>
      <c r="Q85" s="19"/>
      <c r="R85" s="19"/>
      <c r="S85" s="19"/>
      <c r="T85" s="19"/>
      <c r="U85" s="19"/>
      <c r="V85" s="19"/>
    </row>
    <row r="86" spans="1:22" x14ac:dyDescent="0.3">
      <c r="A86" s="153" t="s">
        <v>178</v>
      </c>
      <c r="B86" s="163">
        <v>127</v>
      </c>
      <c r="C86" s="153">
        <v>99.218999999999994</v>
      </c>
      <c r="D86" s="153">
        <v>0.42307800000000001</v>
      </c>
      <c r="E86" s="153">
        <v>0.236155</v>
      </c>
      <c r="F86" s="153">
        <v>3.6659999999999998E-2</v>
      </c>
      <c r="G86" s="153">
        <v>3.7429999999999998E-3</v>
      </c>
      <c r="H86" s="153" t="s">
        <v>574</v>
      </c>
      <c r="I86" s="165"/>
      <c r="J86" s="153" t="s">
        <v>597</v>
      </c>
      <c r="K86" s="145" t="s">
        <v>179</v>
      </c>
      <c r="L86" s="27"/>
      <c r="M86" s="19"/>
      <c r="N86" s="19"/>
      <c r="O86" s="19"/>
      <c r="P86" s="19"/>
      <c r="Q86" s="19"/>
      <c r="R86" s="19"/>
      <c r="S86" s="19"/>
      <c r="T86" s="19"/>
      <c r="U86" s="19"/>
      <c r="V86" s="19"/>
    </row>
    <row r="87" spans="1:22" x14ac:dyDescent="0.3">
      <c r="A87" s="153" t="s">
        <v>166</v>
      </c>
      <c r="B87" s="163">
        <v>117</v>
      </c>
      <c r="C87" s="153">
        <v>91.406000000000006</v>
      </c>
      <c r="D87" s="153">
        <v>0.43538500000000002</v>
      </c>
      <c r="E87" s="153">
        <v>0.236069</v>
      </c>
      <c r="F87" s="153">
        <v>9.5809999999999992E-3</v>
      </c>
      <c r="G87" s="153">
        <v>2.9069999999999999E-3</v>
      </c>
      <c r="H87" s="153" t="s">
        <v>574</v>
      </c>
      <c r="I87" s="157">
        <f>SUM(G87)*100</f>
        <v>0.29069999999999996</v>
      </c>
      <c r="J87" s="153" t="s">
        <v>597</v>
      </c>
      <c r="K87" s="145" t="s">
        <v>167</v>
      </c>
      <c r="L87" s="27"/>
      <c r="M87" s="19"/>
      <c r="N87" s="19"/>
      <c r="O87" s="19"/>
      <c r="P87" s="19"/>
      <c r="Q87" s="19"/>
      <c r="R87" s="19"/>
      <c r="S87" s="19"/>
      <c r="T87" s="19"/>
      <c r="U87" s="19"/>
      <c r="V87" s="19"/>
    </row>
    <row r="88" spans="1:22" x14ac:dyDescent="0.3">
      <c r="A88" s="153" t="s">
        <v>633</v>
      </c>
      <c r="B88" s="163">
        <v>123</v>
      </c>
      <c r="C88" s="153">
        <v>96.093999999999994</v>
      </c>
      <c r="D88" s="153">
        <v>0.42360999999999999</v>
      </c>
      <c r="E88" s="153">
        <v>0.251027</v>
      </c>
      <c r="F88" s="153">
        <v>2.681E-2</v>
      </c>
      <c r="G88" s="153">
        <v>8.2200000000000003E-4</v>
      </c>
      <c r="H88" s="153" t="s">
        <v>111</v>
      </c>
      <c r="I88" s="168">
        <f>SUM(G88:G102)*100</f>
        <v>5.8825000000000003</v>
      </c>
      <c r="J88" s="153" t="s">
        <v>634</v>
      </c>
      <c r="K88" s="145" t="s">
        <v>119</v>
      </c>
      <c r="L88" s="27"/>
      <c r="M88" s="19"/>
      <c r="N88" s="19"/>
      <c r="O88" s="19"/>
      <c r="P88" s="19"/>
      <c r="Q88" s="19"/>
      <c r="R88" s="19"/>
      <c r="S88" s="19"/>
      <c r="T88" s="19"/>
      <c r="U88" s="19"/>
      <c r="V88" s="19"/>
    </row>
    <row r="89" spans="1:22" x14ac:dyDescent="0.3">
      <c r="A89" s="153" t="s">
        <v>635</v>
      </c>
      <c r="B89" s="163">
        <v>107</v>
      </c>
      <c r="C89" s="153">
        <v>83.593999999999994</v>
      </c>
      <c r="D89" s="153">
        <v>0.33274999999999999</v>
      </c>
      <c r="E89" s="153">
        <v>0.19467499999999999</v>
      </c>
      <c r="F89" s="153">
        <v>1.384E-2</v>
      </c>
      <c r="G89" s="153">
        <v>6.6200000000000005E-4</v>
      </c>
      <c r="H89" s="153" t="s">
        <v>111</v>
      </c>
      <c r="I89" s="168"/>
      <c r="J89" s="153" t="s">
        <v>634</v>
      </c>
      <c r="K89" s="145" t="s">
        <v>119</v>
      </c>
      <c r="L89" s="27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x14ac:dyDescent="0.3">
      <c r="A90" s="153" t="s">
        <v>636</v>
      </c>
      <c r="B90" s="163">
        <v>82</v>
      </c>
      <c r="C90" s="153">
        <v>64.061999999999998</v>
      </c>
      <c r="D90" s="153">
        <v>0.24463099999999999</v>
      </c>
      <c r="E90" s="153">
        <v>0.165467</v>
      </c>
      <c r="F90" s="153">
        <v>2.537E-2</v>
      </c>
      <c r="G90" s="153">
        <v>3.1399999999999999E-4</v>
      </c>
      <c r="H90" s="153" t="s">
        <v>111</v>
      </c>
      <c r="I90" s="168"/>
      <c r="J90" s="153" t="s">
        <v>634</v>
      </c>
      <c r="K90" s="145" t="s">
        <v>119</v>
      </c>
      <c r="L90" s="27"/>
      <c r="M90" s="19"/>
      <c r="N90" s="19"/>
      <c r="O90" s="19"/>
      <c r="P90" s="19"/>
      <c r="Q90" s="19"/>
      <c r="R90" s="19"/>
      <c r="S90" s="19"/>
      <c r="T90" s="19"/>
      <c r="U90" s="19"/>
      <c r="V90" s="19"/>
    </row>
    <row r="91" spans="1:22" x14ac:dyDescent="0.3">
      <c r="A91" s="153" t="s">
        <v>637</v>
      </c>
      <c r="B91" s="163">
        <v>108</v>
      </c>
      <c r="C91" s="153">
        <v>84.375</v>
      </c>
      <c r="D91" s="153">
        <v>0.36892999999999998</v>
      </c>
      <c r="E91" s="153">
        <v>0.241677</v>
      </c>
      <c r="F91" s="153">
        <v>2.777E-2</v>
      </c>
      <c r="G91" s="153">
        <v>2.0000000000000001E-4</v>
      </c>
      <c r="H91" s="153" t="s">
        <v>111</v>
      </c>
      <c r="I91" s="168"/>
      <c r="J91" s="153" t="s">
        <v>634</v>
      </c>
      <c r="K91" s="145" t="s">
        <v>119</v>
      </c>
      <c r="L91" s="27"/>
      <c r="M91" s="19"/>
      <c r="N91" s="19"/>
      <c r="O91" s="19"/>
      <c r="P91" s="19"/>
      <c r="Q91" s="19"/>
      <c r="R91" s="19"/>
      <c r="S91" s="19"/>
      <c r="T91" s="19"/>
      <c r="U91" s="19"/>
      <c r="V91" s="19"/>
    </row>
    <row r="92" spans="1:22" x14ac:dyDescent="0.3">
      <c r="A92" s="153" t="s">
        <v>638</v>
      </c>
      <c r="B92" s="163">
        <v>112</v>
      </c>
      <c r="C92" s="153">
        <v>87.5</v>
      </c>
      <c r="D92" s="153">
        <v>0.336453</v>
      </c>
      <c r="E92" s="153">
        <v>0.21141599999999999</v>
      </c>
      <c r="F92" s="153">
        <v>2.8910000000000002E-2</v>
      </c>
      <c r="G92" s="153">
        <v>1.9000000000000001E-4</v>
      </c>
      <c r="H92" s="153" t="s">
        <v>111</v>
      </c>
      <c r="I92" s="168"/>
      <c r="J92" s="153" t="s">
        <v>634</v>
      </c>
      <c r="K92" s="145" t="s">
        <v>119</v>
      </c>
      <c r="L92" s="27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x14ac:dyDescent="0.3">
      <c r="A93" s="153" t="s">
        <v>639</v>
      </c>
      <c r="B93" s="163">
        <v>108</v>
      </c>
      <c r="C93" s="153">
        <v>84.375</v>
      </c>
      <c r="D93" s="153">
        <v>0.48013</v>
      </c>
      <c r="E93" s="153">
        <v>0.25967099999999999</v>
      </c>
      <c r="F93" s="153">
        <v>1.983E-2</v>
      </c>
      <c r="G93" s="153">
        <v>8.7000000000000001E-5</v>
      </c>
      <c r="H93" s="153" t="s">
        <v>111</v>
      </c>
      <c r="I93" s="168"/>
      <c r="J93" s="153" t="s">
        <v>634</v>
      </c>
      <c r="K93" s="145" t="s">
        <v>119</v>
      </c>
      <c r="L93" s="27"/>
      <c r="M93" s="19"/>
      <c r="N93" s="19"/>
      <c r="O93" s="19"/>
      <c r="P93" s="19"/>
      <c r="Q93" s="19"/>
      <c r="R93" s="19"/>
      <c r="S93" s="19"/>
      <c r="T93" s="19"/>
      <c r="U93" s="19"/>
      <c r="V93" s="19"/>
    </row>
    <row r="94" spans="1:22" x14ac:dyDescent="0.3">
      <c r="A94" s="153" t="s">
        <v>640</v>
      </c>
      <c r="B94" s="163">
        <v>122</v>
      </c>
      <c r="C94" s="153">
        <v>95.311999999999998</v>
      </c>
      <c r="D94" s="153">
        <v>0.27547899999999997</v>
      </c>
      <c r="E94" s="153">
        <v>0.19353699999999999</v>
      </c>
      <c r="F94" s="153">
        <v>3.075E-2</v>
      </c>
      <c r="G94" s="153">
        <v>9.990000000000001E-4</v>
      </c>
      <c r="H94" s="153" t="s">
        <v>111</v>
      </c>
      <c r="I94" s="168"/>
      <c r="J94" s="153" t="s">
        <v>634</v>
      </c>
      <c r="K94" s="145" t="s">
        <v>119</v>
      </c>
      <c r="L94" s="27"/>
      <c r="M94" s="19"/>
      <c r="N94" s="19"/>
      <c r="O94" s="19"/>
      <c r="P94" s="19"/>
      <c r="Q94" s="19"/>
      <c r="R94" s="19"/>
      <c r="S94" s="19"/>
      <c r="T94" s="19"/>
      <c r="U94" s="19"/>
      <c r="V94" s="19"/>
    </row>
    <row r="95" spans="1:22" x14ac:dyDescent="0.3">
      <c r="A95" s="153" t="s">
        <v>641</v>
      </c>
      <c r="B95" s="163">
        <v>120</v>
      </c>
      <c r="C95" s="153">
        <v>93.75</v>
      </c>
      <c r="D95" s="153">
        <v>0.74810399999999999</v>
      </c>
      <c r="E95" s="153">
        <v>0.28167500000000001</v>
      </c>
      <c r="F95" s="153">
        <v>2.1860000000000001E-2</v>
      </c>
      <c r="G95" s="153">
        <v>1.534E-3</v>
      </c>
      <c r="H95" s="153" t="s">
        <v>111</v>
      </c>
      <c r="I95" s="168"/>
      <c r="J95" s="153" t="s">
        <v>634</v>
      </c>
      <c r="K95" s="145" t="s">
        <v>119</v>
      </c>
      <c r="L95" s="27"/>
      <c r="M95" s="19"/>
      <c r="N95" s="19"/>
      <c r="O95" s="19"/>
      <c r="P95" s="19"/>
      <c r="Q95" s="19"/>
      <c r="R95" s="19"/>
      <c r="S95" s="19"/>
      <c r="T95" s="19"/>
      <c r="U95" s="19"/>
      <c r="V95" s="19"/>
    </row>
    <row r="96" spans="1:22" x14ac:dyDescent="0.3">
      <c r="A96" s="153" t="s">
        <v>90</v>
      </c>
      <c r="B96" s="163">
        <v>126</v>
      </c>
      <c r="C96" s="153">
        <v>98.438000000000002</v>
      </c>
      <c r="D96" s="153">
        <v>0.51506300000000005</v>
      </c>
      <c r="E96" s="153">
        <v>0.26578000000000002</v>
      </c>
      <c r="F96" s="153">
        <v>2.768E-2</v>
      </c>
      <c r="G96" s="153">
        <v>5.7710000000000001E-3</v>
      </c>
      <c r="H96" s="153" t="s">
        <v>111</v>
      </c>
      <c r="I96" s="168"/>
      <c r="J96" s="153" t="s">
        <v>634</v>
      </c>
      <c r="K96" s="145" t="s">
        <v>119</v>
      </c>
      <c r="L96" s="27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x14ac:dyDescent="0.3">
      <c r="A97" s="153" t="s">
        <v>642</v>
      </c>
      <c r="B97" s="163">
        <v>96</v>
      </c>
      <c r="C97" s="153">
        <v>75</v>
      </c>
      <c r="D97" s="153">
        <v>0.35872500000000002</v>
      </c>
      <c r="E97" s="153">
        <v>0.215865</v>
      </c>
      <c r="F97" s="153">
        <v>2.6859999999999998E-2</v>
      </c>
      <c r="G97" s="153">
        <v>1.36E-4</v>
      </c>
      <c r="H97" s="153" t="s">
        <v>111</v>
      </c>
      <c r="I97" s="168"/>
      <c r="J97" s="153" t="s">
        <v>634</v>
      </c>
      <c r="K97" s="145" t="s">
        <v>119</v>
      </c>
      <c r="L97" s="27"/>
      <c r="M97" s="19"/>
      <c r="N97" s="19"/>
      <c r="O97" s="19"/>
      <c r="P97" s="19"/>
      <c r="Q97" s="19"/>
      <c r="R97" s="19"/>
      <c r="S97" s="19"/>
      <c r="T97" s="19"/>
      <c r="U97" s="19"/>
      <c r="V97" s="19"/>
    </row>
    <row r="98" spans="1:22" x14ac:dyDescent="0.3">
      <c r="A98" s="153" t="s">
        <v>643</v>
      </c>
      <c r="B98" s="163">
        <v>115</v>
      </c>
      <c r="C98" s="153">
        <v>89.843999999999994</v>
      </c>
      <c r="D98" s="153">
        <v>0.51919000000000004</v>
      </c>
      <c r="E98" s="153">
        <v>0.256859</v>
      </c>
      <c r="F98" s="153">
        <v>3.7870000000000001E-2</v>
      </c>
      <c r="G98" s="153">
        <v>2.8499999999999999E-4</v>
      </c>
      <c r="H98" s="153" t="s">
        <v>111</v>
      </c>
      <c r="I98" s="168"/>
      <c r="J98" s="153" t="s">
        <v>634</v>
      </c>
      <c r="K98" s="145" t="s">
        <v>119</v>
      </c>
      <c r="L98" s="27"/>
      <c r="M98" s="19"/>
      <c r="N98" s="19"/>
      <c r="O98" s="19"/>
      <c r="P98" s="19"/>
      <c r="Q98" s="19"/>
      <c r="R98" s="19"/>
      <c r="S98" s="19"/>
      <c r="T98" s="19"/>
      <c r="U98" s="19"/>
      <c r="V98" s="19"/>
    </row>
    <row r="99" spans="1:22" x14ac:dyDescent="0.3">
      <c r="A99" s="153" t="s">
        <v>644</v>
      </c>
      <c r="B99" s="163">
        <v>106</v>
      </c>
      <c r="C99" s="153">
        <v>82.811999999999998</v>
      </c>
      <c r="D99" s="153">
        <v>0.29076000000000002</v>
      </c>
      <c r="E99" s="153">
        <v>0.18515999999999999</v>
      </c>
      <c r="F99" s="153">
        <v>1.3089999999999999E-2</v>
      </c>
      <c r="G99" s="153">
        <v>3.8400000000000001E-4</v>
      </c>
      <c r="H99" s="153" t="s">
        <v>111</v>
      </c>
      <c r="I99" s="168"/>
      <c r="J99" s="153" t="s">
        <v>634</v>
      </c>
      <c r="K99" s="145" t="s">
        <v>119</v>
      </c>
      <c r="L99" s="27"/>
      <c r="M99" s="19"/>
      <c r="N99" s="19"/>
      <c r="O99" s="19"/>
      <c r="P99" s="19"/>
      <c r="Q99" s="19"/>
      <c r="R99" s="19"/>
      <c r="S99" s="19"/>
      <c r="T99" s="19"/>
      <c r="U99" s="19"/>
      <c r="V99" s="19"/>
    </row>
    <row r="100" spans="1:22" x14ac:dyDescent="0.3">
      <c r="A100" s="153" t="s">
        <v>645</v>
      </c>
      <c r="B100" s="163">
        <v>111</v>
      </c>
      <c r="C100" s="153">
        <v>86.718999999999994</v>
      </c>
      <c r="D100" s="153">
        <v>0.24362200000000001</v>
      </c>
      <c r="E100" s="153">
        <v>0.19547</v>
      </c>
      <c r="F100" s="153">
        <v>4.8939999999999997E-2</v>
      </c>
      <c r="G100" s="153">
        <v>2.92E-4</v>
      </c>
      <c r="H100" s="153" t="s">
        <v>111</v>
      </c>
      <c r="I100" s="168"/>
      <c r="J100" s="153" t="s">
        <v>634</v>
      </c>
      <c r="K100" s="145" t="s">
        <v>119</v>
      </c>
      <c r="L100" s="27"/>
      <c r="M100" s="19"/>
      <c r="N100" s="19"/>
      <c r="O100" s="19"/>
      <c r="P100" s="19"/>
      <c r="Q100" s="19"/>
      <c r="R100" s="19"/>
      <c r="S100" s="19"/>
      <c r="T100" s="19"/>
      <c r="U100" s="19"/>
      <c r="V100" s="19"/>
    </row>
    <row r="101" spans="1:22" x14ac:dyDescent="0.3">
      <c r="A101" s="153" t="s">
        <v>646</v>
      </c>
      <c r="B101" s="163">
        <v>106</v>
      </c>
      <c r="C101" s="153">
        <v>82.811999999999998</v>
      </c>
      <c r="D101" s="153">
        <v>0.25364900000000001</v>
      </c>
      <c r="E101" s="153">
        <v>0.193519</v>
      </c>
      <c r="F101" s="153">
        <v>4.1000000000000002E-2</v>
      </c>
      <c r="G101" s="153">
        <v>1.85E-4</v>
      </c>
      <c r="H101" s="153" t="s">
        <v>111</v>
      </c>
      <c r="I101" s="168"/>
      <c r="J101" s="153" t="s">
        <v>634</v>
      </c>
      <c r="K101" s="145" t="s">
        <v>647</v>
      </c>
      <c r="L101" s="27"/>
      <c r="M101" s="19"/>
      <c r="N101" s="19"/>
      <c r="O101" s="19"/>
      <c r="P101" s="19"/>
      <c r="Q101" s="19"/>
      <c r="R101" s="19"/>
      <c r="S101" s="19"/>
      <c r="T101" s="19"/>
      <c r="U101" s="19"/>
      <c r="V101" s="19"/>
    </row>
    <row r="102" spans="1:22" x14ac:dyDescent="0.3">
      <c r="A102" s="153" t="s">
        <v>97</v>
      </c>
      <c r="B102" s="163">
        <v>128</v>
      </c>
      <c r="C102" s="153">
        <v>100</v>
      </c>
      <c r="D102" s="153">
        <v>0.52173899999999995</v>
      </c>
      <c r="E102" s="153">
        <v>0.26639200000000002</v>
      </c>
      <c r="F102" s="153">
        <v>1.6629999999999999E-2</v>
      </c>
      <c r="G102" s="153">
        <v>4.6963999999999999E-2</v>
      </c>
      <c r="H102" s="153" t="s">
        <v>111</v>
      </c>
      <c r="I102" s="168"/>
      <c r="J102" s="153" t="s">
        <v>634</v>
      </c>
      <c r="K102" s="145" t="s">
        <v>119</v>
      </c>
      <c r="L102" s="27"/>
      <c r="M102" s="19"/>
      <c r="N102" s="19"/>
      <c r="O102" s="19"/>
      <c r="P102" s="19"/>
      <c r="Q102" s="19"/>
      <c r="R102" s="19"/>
      <c r="S102" s="19"/>
      <c r="T102" s="19"/>
      <c r="U102" s="19"/>
      <c r="V102" s="19"/>
    </row>
    <row r="103" spans="1:22" x14ac:dyDescent="0.3">
      <c r="A103" s="153" t="s">
        <v>61</v>
      </c>
      <c r="B103" s="163">
        <v>105</v>
      </c>
      <c r="C103" s="153">
        <v>82.031000000000006</v>
      </c>
      <c r="D103" s="153">
        <v>0.44400800000000001</v>
      </c>
      <c r="E103" s="153">
        <v>0.23316600000000001</v>
      </c>
      <c r="F103" s="153">
        <v>8.352E-3</v>
      </c>
      <c r="G103" s="153">
        <v>3.3399999999999999E-4</v>
      </c>
      <c r="H103" s="153" t="s">
        <v>111</v>
      </c>
      <c r="I103" s="159">
        <f>SUM(G103:G108)*100</f>
        <v>0.53570000000000007</v>
      </c>
      <c r="J103" s="153" t="s">
        <v>634</v>
      </c>
      <c r="K103" s="145" t="s">
        <v>119</v>
      </c>
      <c r="L103" s="27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x14ac:dyDescent="0.3">
      <c r="A104" s="153" t="s">
        <v>72</v>
      </c>
      <c r="B104" s="163">
        <v>123</v>
      </c>
      <c r="C104" s="153">
        <v>96.093999999999994</v>
      </c>
      <c r="D104" s="153">
        <v>0.54717000000000005</v>
      </c>
      <c r="E104" s="153">
        <v>0.21049799999999999</v>
      </c>
      <c r="F104" s="153">
        <v>1.047E-3</v>
      </c>
      <c r="G104" s="153">
        <v>9.4399999999999996E-4</v>
      </c>
      <c r="H104" s="153" t="s">
        <v>111</v>
      </c>
      <c r="I104" s="159"/>
      <c r="J104" s="153" t="s">
        <v>634</v>
      </c>
      <c r="K104" s="145" t="s">
        <v>119</v>
      </c>
      <c r="L104" s="27"/>
      <c r="M104" s="19"/>
      <c r="N104" s="19"/>
      <c r="O104" s="19"/>
      <c r="P104" s="19"/>
      <c r="Q104" s="19"/>
      <c r="R104" s="19"/>
      <c r="S104" s="19"/>
      <c r="T104" s="19"/>
      <c r="U104" s="19"/>
      <c r="V104" s="19"/>
    </row>
    <row r="105" spans="1:22" x14ac:dyDescent="0.3">
      <c r="A105" s="153" t="s">
        <v>648</v>
      </c>
      <c r="B105" s="163">
        <v>99</v>
      </c>
      <c r="C105" s="153">
        <v>77.343999999999994</v>
      </c>
      <c r="D105" s="153">
        <v>0.54938900000000002</v>
      </c>
      <c r="E105" s="153">
        <v>0.208396</v>
      </c>
      <c r="F105" s="153">
        <v>1.065E-3</v>
      </c>
      <c r="G105" s="153">
        <v>8.0900000000000004E-4</v>
      </c>
      <c r="H105" s="153" t="s">
        <v>111</v>
      </c>
      <c r="I105" s="159"/>
      <c r="J105" s="153" t="s">
        <v>634</v>
      </c>
      <c r="K105" s="145" t="s">
        <v>119</v>
      </c>
      <c r="L105" s="27"/>
      <c r="M105" s="19"/>
      <c r="N105" s="19"/>
      <c r="O105" s="19"/>
      <c r="P105" s="19"/>
      <c r="Q105" s="19"/>
      <c r="R105" s="19"/>
      <c r="S105" s="19"/>
      <c r="T105" s="19"/>
      <c r="U105" s="19"/>
      <c r="V105" s="19"/>
    </row>
    <row r="106" spans="1:22" x14ac:dyDescent="0.3">
      <c r="A106" s="153" t="s">
        <v>88</v>
      </c>
      <c r="B106" s="163">
        <v>127</v>
      </c>
      <c r="C106" s="153">
        <v>99.218999999999994</v>
      </c>
      <c r="D106" s="153">
        <v>0.57149499999999998</v>
      </c>
      <c r="E106" s="153">
        <v>0.26429799999999998</v>
      </c>
      <c r="F106" s="153">
        <v>8.9580000000000007E-3</v>
      </c>
      <c r="G106" s="153">
        <v>2.441E-3</v>
      </c>
      <c r="H106" s="153" t="s">
        <v>111</v>
      </c>
      <c r="I106" s="159"/>
      <c r="J106" s="153" t="s">
        <v>634</v>
      </c>
      <c r="K106" s="145" t="s">
        <v>119</v>
      </c>
      <c r="L106" s="27"/>
      <c r="M106" s="19"/>
      <c r="N106" s="19"/>
      <c r="O106" s="19"/>
      <c r="P106" s="19"/>
      <c r="Q106" s="19"/>
      <c r="R106" s="19"/>
      <c r="S106" s="19"/>
      <c r="T106" s="19"/>
      <c r="U106" s="19"/>
      <c r="V106" s="19"/>
    </row>
    <row r="107" spans="1:22" x14ac:dyDescent="0.3">
      <c r="A107" s="153" t="s">
        <v>649</v>
      </c>
      <c r="B107" s="163">
        <v>95</v>
      </c>
      <c r="C107" s="153">
        <v>74.218999999999994</v>
      </c>
      <c r="D107" s="153">
        <v>0.392592</v>
      </c>
      <c r="E107" s="153">
        <v>0.20959900000000001</v>
      </c>
      <c r="F107" s="153">
        <v>7.3680000000000004E-3</v>
      </c>
      <c r="G107" s="153">
        <v>1.35E-4</v>
      </c>
      <c r="H107" s="153" t="s">
        <v>111</v>
      </c>
      <c r="I107" s="159"/>
      <c r="J107" s="153" t="s">
        <v>634</v>
      </c>
      <c r="K107" s="145" t="s">
        <v>119</v>
      </c>
      <c r="L107" s="27"/>
      <c r="M107" s="19"/>
      <c r="N107" s="19"/>
      <c r="O107" s="19"/>
      <c r="P107" s="19"/>
      <c r="Q107" s="19"/>
      <c r="R107" s="19"/>
      <c r="S107" s="19"/>
      <c r="T107" s="19"/>
      <c r="U107" s="19"/>
      <c r="V107" s="19"/>
    </row>
    <row r="108" spans="1:22" x14ac:dyDescent="0.3">
      <c r="A108" s="153" t="s">
        <v>650</v>
      </c>
      <c r="B108" s="163">
        <v>113</v>
      </c>
      <c r="C108" s="153">
        <v>88.281000000000006</v>
      </c>
      <c r="D108" s="153">
        <v>0.850105</v>
      </c>
      <c r="E108" s="153">
        <v>0.236319</v>
      </c>
      <c r="F108" s="153">
        <v>8.7620000000000007E-3</v>
      </c>
      <c r="G108" s="153">
        <v>6.9399999999999996E-4</v>
      </c>
      <c r="H108" s="153" t="s">
        <v>111</v>
      </c>
      <c r="I108" s="159"/>
      <c r="J108" s="153" t="s">
        <v>634</v>
      </c>
      <c r="K108" s="145" t="s">
        <v>119</v>
      </c>
      <c r="L108" s="27"/>
      <c r="M108" s="19"/>
      <c r="N108" s="19"/>
      <c r="O108" s="19"/>
      <c r="P108" s="19"/>
      <c r="Q108" s="19"/>
      <c r="R108" s="19"/>
      <c r="S108" s="19"/>
      <c r="T108" s="19"/>
      <c r="U108" s="19"/>
      <c r="V108" s="19"/>
    </row>
    <row r="109" spans="1:22" x14ac:dyDescent="0.3">
      <c r="A109" s="153" t="s">
        <v>651</v>
      </c>
      <c r="B109" s="163">
        <v>83</v>
      </c>
      <c r="C109" s="153">
        <v>64.843999999999994</v>
      </c>
      <c r="D109" s="153">
        <v>0.61502400000000002</v>
      </c>
      <c r="E109" s="153">
        <v>0.20424500000000001</v>
      </c>
      <c r="F109" s="153">
        <v>8.2070000000000005E-4</v>
      </c>
      <c r="G109" s="153">
        <v>1.361E-3</v>
      </c>
      <c r="H109" s="153" t="s">
        <v>111</v>
      </c>
      <c r="I109" s="160">
        <f>SUM(G109)*100</f>
        <v>0.1361</v>
      </c>
      <c r="J109" s="153" t="s">
        <v>634</v>
      </c>
      <c r="K109" s="145" t="s">
        <v>119</v>
      </c>
      <c r="L109" s="27"/>
      <c r="M109" s="19"/>
      <c r="N109" s="19"/>
      <c r="O109" s="19"/>
      <c r="P109" s="19"/>
      <c r="Q109" s="19"/>
      <c r="R109" s="19"/>
      <c r="S109" s="19"/>
      <c r="T109" s="19"/>
      <c r="U109" s="19"/>
      <c r="V109" s="19"/>
    </row>
    <row r="110" spans="1:22" x14ac:dyDescent="0.3">
      <c r="A110" s="153" t="s">
        <v>652</v>
      </c>
      <c r="B110" s="163">
        <v>125</v>
      </c>
      <c r="C110" s="153">
        <v>97.656000000000006</v>
      </c>
      <c r="D110" s="153">
        <v>0.39148500000000003</v>
      </c>
      <c r="E110" s="153">
        <v>0.23411100000000001</v>
      </c>
      <c r="F110" s="153">
        <v>3.3480000000000003E-2</v>
      </c>
      <c r="G110" s="153">
        <v>9.8700000000000003E-4</v>
      </c>
      <c r="H110" s="153" t="s">
        <v>110</v>
      </c>
      <c r="I110" s="156">
        <f>SUM(G110:G141)*100</f>
        <v>5.1741999999999999</v>
      </c>
      <c r="J110" s="153" t="s">
        <v>634</v>
      </c>
      <c r="K110" s="145" t="s">
        <v>121</v>
      </c>
      <c r="L110" s="27"/>
      <c r="M110" s="19"/>
      <c r="N110" s="19"/>
      <c r="O110" s="19"/>
      <c r="P110" s="19"/>
      <c r="Q110" s="19"/>
      <c r="R110" s="19"/>
      <c r="S110" s="19"/>
      <c r="T110" s="19"/>
      <c r="U110" s="19"/>
      <c r="V110" s="19"/>
    </row>
    <row r="111" spans="1:22" x14ac:dyDescent="0.3">
      <c r="A111" s="153" t="s">
        <v>653</v>
      </c>
      <c r="B111" s="163">
        <v>128</v>
      </c>
      <c r="C111" s="153">
        <v>100</v>
      </c>
      <c r="D111" s="153">
        <v>0.40955999999999998</v>
      </c>
      <c r="E111" s="153">
        <v>0.23424800000000001</v>
      </c>
      <c r="F111" s="153">
        <v>2.1700000000000001E-2</v>
      </c>
      <c r="G111" s="153">
        <v>8.9669999999999993E-3</v>
      </c>
      <c r="H111" s="153" t="s">
        <v>110</v>
      </c>
      <c r="I111" s="156"/>
      <c r="J111" s="153" t="s">
        <v>634</v>
      </c>
      <c r="K111" s="145" t="s">
        <v>119</v>
      </c>
      <c r="L111" s="27"/>
      <c r="M111" s="19"/>
      <c r="N111" s="19"/>
      <c r="O111" s="19"/>
      <c r="P111" s="19"/>
      <c r="Q111" s="19"/>
      <c r="R111" s="19"/>
      <c r="S111" s="19"/>
      <c r="T111" s="19"/>
      <c r="U111" s="19"/>
      <c r="V111" s="19"/>
    </row>
    <row r="112" spans="1:22" x14ac:dyDescent="0.3">
      <c r="A112" s="153" t="s">
        <v>654</v>
      </c>
      <c r="B112" s="163">
        <v>85</v>
      </c>
      <c r="C112" s="153">
        <v>66.406000000000006</v>
      </c>
      <c r="D112" s="153">
        <v>0.36190299999999997</v>
      </c>
      <c r="E112" s="153">
        <v>0.23119300000000001</v>
      </c>
      <c r="F112" s="153">
        <v>3.696E-2</v>
      </c>
      <c r="G112" s="153">
        <v>1.05E-4</v>
      </c>
      <c r="H112" s="153" t="s">
        <v>110</v>
      </c>
      <c r="I112" s="156"/>
      <c r="J112" s="153" t="s">
        <v>634</v>
      </c>
      <c r="K112" s="145" t="s">
        <v>120</v>
      </c>
      <c r="L112" s="27"/>
      <c r="M112" s="19"/>
      <c r="N112" s="19"/>
      <c r="O112" s="19"/>
      <c r="P112" s="19"/>
      <c r="Q112" s="19"/>
      <c r="R112" s="19"/>
      <c r="S112" s="19"/>
      <c r="T112" s="19"/>
      <c r="U112" s="19"/>
      <c r="V112" s="19"/>
    </row>
    <row r="113" spans="1:22" x14ac:dyDescent="0.3">
      <c r="A113" s="153" t="s">
        <v>655</v>
      </c>
      <c r="B113" s="163">
        <v>90</v>
      </c>
      <c r="C113" s="153">
        <v>70.311999999999998</v>
      </c>
      <c r="D113" s="153">
        <v>0.333482</v>
      </c>
      <c r="E113" s="153">
        <v>0.112887</v>
      </c>
      <c r="F113" s="153">
        <v>1.6400000000000001E-2</v>
      </c>
      <c r="G113" s="153">
        <v>5.3000000000000001E-5</v>
      </c>
      <c r="H113" s="153" t="s">
        <v>110</v>
      </c>
      <c r="I113" s="156"/>
      <c r="J113" s="153" t="s">
        <v>634</v>
      </c>
      <c r="K113" s="145" t="s">
        <v>119</v>
      </c>
      <c r="L113" s="27"/>
      <c r="M113" s="19"/>
      <c r="N113" s="19"/>
      <c r="O113" s="19"/>
      <c r="P113" s="19"/>
      <c r="Q113" s="19"/>
      <c r="R113" s="19"/>
      <c r="S113" s="19"/>
      <c r="T113" s="19"/>
      <c r="U113" s="19"/>
      <c r="V113" s="19"/>
    </row>
    <row r="114" spans="1:22" x14ac:dyDescent="0.3">
      <c r="A114" s="153" t="s">
        <v>66</v>
      </c>
      <c r="B114" s="163">
        <v>113</v>
      </c>
      <c r="C114" s="153">
        <v>88.281000000000006</v>
      </c>
      <c r="D114" s="153">
        <v>0.36747400000000002</v>
      </c>
      <c r="E114" s="153">
        <v>0.32760299999999998</v>
      </c>
      <c r="F114" s="153">
        <v>2.9270000000000001E-2</v>
      </c>
      <c r="G114" s="153">
        <v>1.1869999999999999E-3</v>
      </c>
      <c r="H114" s="153" t="s">
        <v>110</v>
      </c>
      <c r="I114" s="156"/>
      <c r="J114" s="153" t="s">
        <v>634</v>
      </c>
      <c r="K114" s="145" t="s">
        <v>122</v>
      </c>
      <c r="L114" s="27"/>
      <c r="M114" s="19"/>
      <c r="N114" s="19"/>
      <c r="O114" s="19"/>
      <c r="P114" s="19"/>
      <c r="Q114" s="19"/>
      <c r="R114" s="19"/>
      <c r="S114" s="19"/>
      <c r="T114" s="19"/>
      <c r="U114" s="19"/>
      <c r="V114" s="19"/>
    </row>
    <row r="115" spans="1:22" x14ac:dyDescent="0.3">
      <c r="A115" s="153" t="s">
        <v>656</v>
      </c>
      <c r="B115" s="163">
        <v>83</v>
      </c>
      <c r="C115" s="153">
        <v>64.843999999999994</v>
      </c>
      <c r="D115" s="153">
        <v>0.29459200000000002</v>
      </c>
      <c r="E115" s="153">
        <v>0.20141899999999999</v>
      </c>
      <c r="F115" s="153">
        <v>3.2050000000000002E-2</v>
      </c>
      <c r="G115" s="153">
        <v>5.0000000000000002E-5</v>
      </c>
      <c r="H115" s="153" t="s">
        <v>110</v>
      </c>
      <c r="I115" s="156"/>
      <c r="J115" s="153" t="s">
        <v>634</v>
      </c>
      <c r="K115" s="145" t="s">
        <v>121</v>
      </c>
      <c r="L115" s="27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22" x14ac:dyDescent="0.3">
      <c r="A116" s="153" t="s">
        <v>657</v>
      </c>
      <c r="B116" s="163">
        <v>117</v>
      </c>
      <c r="C116" s="153">
        <v>91.406000000000006</v>
      </c>
      <c r="D116" s="153">
        <v>0.39878599999999997</v>
      </c>
      <c r="E116" s="153">
        <v>0.228966</v>
      </c>
      <c r="F116" s="153">
        <v>2.3949999999999999E-2</v>
      </c>
      <c r="G116" s="153">
        <v>2.5330000000000001E-3</v>
      </c>
      <c r="H116" s="153" t="s">
        <v>110</v>
      </c>
      <c r="I116" s="156"/>
      <c r="J116" s="153" t="s">
        <v>634</v>
      </c>
      <c r="K116" s="145" t="s">
        <v>121</v>
      </c>
      <c r="L116" s="27"/>
      <c r="M116" s="19"/>
      <c r="N116" s="19"/>
      <c r="O116" s="19"/>
      <c r="P116" s="19"/>
      <c r="Q116" s="19"/>
      <c r="R116" s="19"/>
      <c r="S116" s="19"/>
      <c r="T116" s="19"/>
      <c r="U116" s="19"/>
      <c r="V116" s="19"/>
    </row>
    <row r="117" spans="1:22" x14ac:dyDescent="0.3">
      <c r="A117" s="153" t="s">
        <v>658</v>
      </c>
      <c r="B117" s="163">
        <v>106</v>
      </c>
      <c r="C117" s="153">
        <v>82.811999999999998</v>
      </c>
      <c r="D117" s="153">
        <v>0.23239000000000001</v>
      </c>
      <c r="E117" s="153">
        <v>0.16969100000000001</v>
      </c>
      <c r="F117" s="153">
        <v>3.099E-2</v>
      </c>
      <c r="G117" s="153">
        <v>1.37E-4</v>
      </c>
      <c r="H117" s="153" t="s">
        <v>110</v>
      </c>
      <c r="I117" s="156"/>
      <c r="J117" s="153" t="s">
        <v>634</v>
      </c>
      <c r="K117" s="145" t="s">
        <v>121</v>
      </c>
      <c r="L117" s="27"/>
      <c r="M117" s="19"/>
      <c r="N117" s="19"/>
      <c r="O117" s="19"/>
      <c r="P117" s="19"/>
      <c r="Q117" s="19"/>
      <c r="R117" s="19"/>
      <c r="S117" s="19"/>
      <c r="T117" s="19"/>
      <c r="U117" s="19"/>
      <c r="V117" s="19"/>
    </row>
    <row r="118" spans="1:22" x14ac:dyDescent="0.3">
      <c r="A118" s="153" t="s">
        <v>659</v>
      </c>
      <c r="B118" s="163">
        <v>124</v>
      </c>
      <c r="C118" s="153">
        <v>96.875</v>
      </c>
      <c r="D118" s="153">
        <v>0.351549</v>
      </c>
      <c r="E118" s="153">
        <v>0.22842799999999999</v>
      </c>
      <c r="F118" s="153">
        <v>4.3400000000000001E-2</v>
      </c>
      <c r="G118" s="153">
        <v>3.9170000000000003E-3</v>
      </c>
      <c r="H118" s="153" t="s">
        <v>110</v>
      </c>
      <c r="I118" s="156"/>
      <c r="J118" s="153" t="s">
        <v>634</v>
      </c>
      <c r="K118" s="145" t="s">
        <v>660</v>
      </c>
      <c r="L118" s="27"/>
      <c r="M118" s="19"/>
      <c r="N118" s="19"/>
      <c r="O118" s="19"/>
      <c r="P118" s="19"/>
      <c r="Q118" s="19"/>
      <c r="R118" s="19"/>
      <c r="S118" s="19"/>
      <c r="T118" s="19"/>
      <c r="U118" s="19"/>
      <c r="V118" s="19"/>
    </row>
    <row r="119" spans="1:22" x14ac:dyDescent="0.3">
      <c r="A119" s="153" t="s">
        <v>661</v>
      </c>
      <c r="B119" s="163">
        <v>126</v>
      </c>
      <c r="C119" s="153">
        <v>98.438000000000002</v>
      </c>
      <c r="D119" s="153">
        <v>0.441135</v>
      </c>
      <c r="E119" s="153">
        <v>0.22988900000000001</v>
      </c>
      <c r="F119" s="153">
        <v>1.414E-2</v>
      </c>
      <c r="G119" s="153">
        <v>5.202E-3</v>
      </c>
      <c r="H119" s="153" t="s">
        <v>110</v>
      </c>
      <c r="I119" s="156"/>
      <c r="J119" s="153" t="s">
        <v>634</v>
      </c>
      <c r="K119" s="145" t="s">
        <v>121</v>
      </c>
      <c r="L119" s="27"/>
      <c r="M119" s="19"/>
      <c r="N119" s="19"/>
      <c r="O119" s="19"/>
      <c r="P119" s="19"/>
      <c r="Q119" s="19"/>
      <c r="R119" s="19"/>
      <c r="S119" s="19"/>
      <c r="T119" s="19"/>
      <c r="U119" s="19"/>
      <c r="V119" s="19"/>
    </row>
    <row r="120" spans="1:22" x14ac:dyDescent="0.3">
      <c r="A120" s="153" t="s">
        <v>662</v>
      </c>
      <c r="B120" s="163">
        <v>104</v>
      </c>
      <c r="C120" s="153">
        <v>81.25</v>
      </c>
      <c r="D120" s="153">
        <v>0.23866599999999999</v>
      </c>
      <c r="E120" s="153">
        <v>0.17598900000000001</v>
      </c>
      <c r="F120" s="153">
        <v>3.1040000000000002E-2</v>
      </c>
      <c r="G120" s="153">
        <v>1.4300000000000001E-4</v>
      </c>
      <c r="H120" s="153" t="s">
        <v>110</v>
      </c>
      <c r="I120" s="156"/>
      <c r="J120" s="153" t="s">
        <v>634</v>
      </c>
      <c r="K120" s="145" t="s">
        <v>121</v>
      </c>
      <c r="L120" s="27"/>
      <c r="M120" s="19"/>
      <c r="N120" s="19"/>
      <c r="O120" s="19"/>
      <c r="P120" s="19"/>
      <c r="Q120" s="19"/>
      <c r="R120" s="19"/>
      <c r="S120" s="19"/>
      <c r="T120" s="19"/>
      <c r="U120" s="19"/>
      <c r="V120" s="19"/>
    </row>
    <row r="121" spans="1:22" x14ac:dyDescent="0.3">
      <c r="A121" s="153" t="s">
        <v>78</v>
      </c>
      <c r="B121" s="163">
        <v>121</v>
      </c>
      <c r="C121" s="153">
        <v>94.531000000000006</v>
      </c>
      <c r="D121" s="153">
        <v>0.58220000000000005</v>
      </c>
      <c r="E121" s="153">
        <v>0.29828300000000002</v>
      </c>
      <c r="F121" s="153">
        <v>2.2440000000000002E-2</v>
      </c>
      <c r="G121" s="153">
        <v>3.5300000000000002E-4</v>
      </c>
      <c r="H121" s="153" t="s">
        <v>110</v>
      </c>
      <c r="I121" s="156"/>
      <c r="J121" s="153" t="s">
        <v>634</v>
      </c>
      <c r="K121" s="145" t="s">
        <v>119</v>
      </c>
      <c r="L121" s="27"/>
      <c r="M121" s="19"/>
      <c r="N121" s="19"/>
      <c r="O121" s="19"/>
      <c r="P121" s="19"/>
      <c r="Q121" s="19"/>
      <c r="R121" s="19"/>
      <c r="S121" s="19"/>
      <c r="T121" s="19"/>
      <c r="U121" s="19"/>
      <c r="V121" s="19"/>
    </row>
    <row r="122" spans="1:22" x14ac:dyDescent="0.3">
      <c r="A122" s="153" t="s">
        <v>663</v>
      </c>
      <c r="B122" s="163">
        <v>97</v>
      </c>
      <c r="C122" s="153">
        <v>75.781000000000006</v>
      </c>
      <c r="D122" s="153">
        <v>0.19966500000000001</v>
      </c>
      <c r="E122" s="153">
        <v>0.15997400000000001</v>
      </c>
      <c r="F122" s="153">
        <v>4.2180000000000002E-2</v>
      </c>
      <c r="G122" s="153">
        <v>1.4200000000000001E-4</v>
      </c>
      <c r="H122" s="153" t="s">
        <v>110</v>
      </c>
      <c r="I122" s="156"/>
      <c r="J122" s="153" t="s">
        <v>634</v>
      </c>
      <c r="K122" s="145" t="s">
        <v>121</v>
      </c>
      <c r="L122" s="27"/>
      <c r="M122" s="19"/>
      <c r="N122" s="19"/>
      <c r="O122" s="19"/>
      <c r="P122" s="19"/>
      <c r="Q122" s="19"/>
      <c r="R122" s="19"/>
      <c r="S122" s="19"/>
      <c r="T122" s="19"/>
      <c r="U122" s="19"/>
      <c r="V122" s="19"/>
    </row>
    <row r="123" spans="1:22" x14ac:dyDescent="0.3">
      <c r="A123" s="153" t="s">
        <v>664</v>
      </c>
      <c r="B123" s="163">
        <v>97</v>
      </c>
      <c r="C123" s="153">
        <v>75.781000000000006</v>
      </c>
      <c r="D123" s="153">
        <v>0.52548899999999998</v>
      </c>
      <c r="E123" s="153">
        <v>0.24579000000000001</v>
      </c>
      <c r="F123" s="153">
        <v>1.0410000000000001E-2</v>
      </c>
      <c r="G123" s="153">
        <v>2.7599999999999999E-4</v>
      </c>
      <c r="H123" s="153" t="s">
        <v>110</v>
      </c>
      <c r="I123" s="156"/>
      <c r="J123" s="153" t="s">
        <v>634</v>
      </c>
      <c r="K123" s="145" t="s">
        <v>121</v>
      </c>
      <c r="L123" s="27"/>
      <c r="M123" s="19"/>
      <c r="N123" s="19"/>
      <c r="O123" s="19"/>
      <c r="P123" s="19"/>
      <c r="Q123" s="19"/>
      <c r="R123" s="19"/>
      <c r="S123" s="19"/>
      <c r="T123" s="19"/>
      <c r="U123" s="19"/>
      <c r="V123" s="19"/>
    </row>
    <row r="124" spans="1:22" x14ac:dyDescent="0.3">
      <c r="A124" s="153" t="s">
        <v>665</v>
      </c>
      <c r="B124" s="163">
        <v>100</v>
      </c>
      <c r="C124" s="153">
        <v>78.125</v>
      </c>
      <c r="D124" s="153">
        <v>0.51879200000000003</v>
      </c>
      <c r="E124" s="153">
        <v>0.24914800000000001</v>
      </c>
      <c r="F124" s="153">
        <v>1.366E-2</v>
      </c>
      <c r="G124" s="153">
        <v>3.7500000000000001E-4</v>
      </c>
      <c r="H124" s="153" t="s">
        <v>110</v>
      </c>
      <c r="I124" s="156"/>
      <c r="J124" s="153" t="s">
        <v>634</v>
      </c>
      <c r="K124" s="145" t="s">
        <v>121</v>
      </c>
      <c r="L124" s="27"/>
      <c r="M124" s="19"/>
      <c r="N124" s="19"/>
      <c r="O124" s="19"/>
      <c r="P124" s="19"/>
      <c r="Q124" s="19"/>
      <c r="R124" s="19"/>
      <c r="S124" s="19"/>
      <c r="T124" s="19"/>
      <c r="U124" s="19"/>
      <c r="V124" s="19"/>
    </row>
    <row r="125" spans="1:22" x14ac:dyDescent="0.3">
      <c r="A125" s="153" t="s">
        <v>666</v>
      </c>
      <c r="B125" s="163">
        <v>84</v>
      </c>
      <c r="C125" s="153">
        <v>65.625</v>
      </c>
      <c r="D125" s="153">
        <v>0.63816499999999998</v>
      </c>
      <c r="E125" s="153">
        <v>0.25788699999999998</v>
      </c>
      <c r="F125" s="153">
        <v>1.082E-2</v>
      </c>
      <c r="G125" s="153">
        <v>3.4000000000000002E-4</v>
      </c>
      <c r="H125" s="153" t="s">
        <v>110</v>
      </c>
      <c r="I125" s="156"/>
      <c r="J125" s="153" t="s">
        <v>634</v>
      </c>
      <c r="K125" s="145" t="s">
        <v>121</v>
      </c>
      <c r="L125" s="27"/>
      <c r="M125" s="19"/>
      <c r="N125" s="19"/>
      <c r="O125" s="19"/>
      <c r="P125" s="19"/>
      <c r="Q125" s="19"/>
      <c r="R125" s="19"/>
      <c r="S125" s="19"/>
      <c r="T125" s="19"/>
      <c r="U125" s="19"/>
      <c r="V125" s="19"/>
    </row>
    <row r="126" spans="1:22" x14ac:dyDescent="0.3">
      <c r="A126" s="153" t="s">
        <v>667</v>
      </c>
      <c r="B126" s="163">
        <v>82</v>
      </c>
      <c r="C126" s="153">
        <v>64.061999999999998</v>
      </c>
      <c r="D126" s="153">
        <v>0.35888799999999998</v>
      </c>
      <c r="E126" s="153">
        <v>0.23583999999999999</v>
      </c>
      <c r="F126" s="153">
        <v>4.5100000000000001E-2</v>
      </c>
      <c r="G126" s="153">
        <v>8.0000000000000007E-5</v>
      </c>
      <c r="H126" s="153" t="s">
        <v>110</v>
      </c>
      <c r="I126" s="156"/>
      <c r="J126" s="153" t="s">
        <v>634</v>
      </c>
      <c r="K126" s="145" t="s">
        <v>121</v>
      </c>
      <c r="L126" s="27"/>
      <c r="M126" s="19"/>
      <c r="N126" s="19"/>
      <c r="O126" s="19"/>
      <c r="P126" s="19"/>
      <c r="Q126" s="19"/>
      <c r="R126" s="19"/>
      <c r="S126" s="19"/>
      <c r="T126" s="19"/>
      <c r="U126" s="19"/>
      <c r="V126" s="19"/>
    </row>
    <row r="127" spans="1:22" x14ac:dyDescent="0.3">
      <c r="A127" s="153" t="s">
        <v>668</v>
      </c>
      <c r="B127" s="163">
        <v>82</v>
      </c>
      <c r="C127" s="153">
        <v>64.061999999999998</v>
      </c>
      <c r="D127" s="153">
        <v>0.79514499999999999</v>
      </c>
      <c r="E127" s="153">
        <v>0.25895600000000002</v>
      </c>
      <c r="F127" s="153">
        <v>1.0840000000000001E-2</v>
      </c>
      <c r="G127" s="153">
        <v>1.13E-4</v>
      </c>
      <c r="H127" s="153" t="s">
        <v>110</v>
      </c>
      <c r="I127" s="156"/>
      <c r="J127" s="153" t="s">
        <v>634</v>
      </c>
      <c r="K127" s="145" t="s">
        <v>119</v>
      </c>
      <c r="L127" s="27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22" x14ac:dyDescent="0.3">
      <c r="A128" s="153" t="s">
        <v>669</v>
      </c>
      <c r="B128" s="163">
        <v>101</v>
      </c>
      <c r="C128" s="153">
        <v>78.906000000000006</v>
      </c>
      <c r="D128" s="153">
        <v>0.39410899999999999</v>
      </c>
      <c r="E128" s="153">
        <v>0.21415000000000001</v>
      </c>
      <c r="F128" s="153">
        <v>1.2999999999999999E-2</v>
      </c>
      <c r="G128" s="153">
        <v>1.46E-4</v>
      </c>
      <c r="H128" s="153" t="s">
        <v>110</v>
      </c>
      <c r="I128" s="156"/>
      <c r="J128" s="153" t="s">
        <v>634</v>
      </c>
      <c r="K128" s="145" t="s">
        <v>119</v>
      </c>
      <c r="L128" s="27"/>
      <c r="M128" s="19"/>
      <c r="N128" s="19"/>
      <c r="O128" s="19"/>
      <c r="P128" s="19"/>
      <c r="Q128" s="19"/>
      <c r="R128" s="19"/>
      <c r="S128" s="19"/>
      <c r="T128" s="19"/>
      <c r="U128" s="19"/>
      <c r="V128" s="19"/>
    </row>
    <row r="129" spans="1:22" x14ac:dyDescent="0.3">
      <c r="A129" s="153" t="s">
        <v>670</v>
      </c>
      <c r="B129" s="163">
        <v>96</v>
      </c>
      <c r="C129" s="153">
        <v>75</v>
      </c>
      <c r="D129" s="153">
        <v>0.33208900000000002</v>
      </c>
      <c r="E129" s="153">
        <v>0.22323100000000001</v>
      </c>
      <c r="F129" s="153">
        <v>4.0779999999999997E-2</v>
      </c>
      <c r="G129" s="153">
        <v>1.6100000000000001E-4</v>
      </c>
      <c r="H129" s="153" t="s">
        <v>110</v>
      </c>
      <c r="I129" s="156"/>
      <c r="J129" s="153" t="s">
        <v>634</v>
      </c>
      <c r="K129" s="145" t="s">
        <v>120</v>
      </c>
      <c r="L129" s="27"/>
      <c r="M129" s="19"/>
      <c r="N129" s="19"/>
      <c r="O129" s="19"/>
      <c r="P129" s="19"/>
      <c r="Q129" s="19"/>
      <c r="R129" s="19"/>
      <c r="S129" s="19"/>
      <c r="T129" s="19"/>
      <c r="U129" s="19"/>
      <c r="V129" s="19"/>
    </row>
    <row r="130" spans="1:22" x14ac:dyDescent="0.3">
      <c r="A130" s="153" t="s">
        <v>88</v>
      </c>
      <c r="B130" s="163">
        <v>123</v>
      </c>
      <c r="C130" s="153">
        <v>96.093999999999994</v>
      </c>
      <c r="D130" s="153">
        <v>0.73348000000000002</v>
      </c>
      <c r="E130" s="153">
        <v>0.27115600000000001</v>
      </c>
      <c r="F130" s="153">
        <v>1.5699999999999999E-2</v>
      </c>
      <c r="G130" s="153">
        <v>5.3700000000000004E-4</v>
      </c>
      <c r="H130" s="153" t="s">
        <v>110</v>
      </c>
      <c r="I130" s="156"/>
      <c r="J130" s="153" t="s">
        <v>634</v>
      </c>
      <c r="K130" s="145" t="s">
        <v>119</v>
      </c>
      <c r="L130" s="27"/>
      <c r="M130" s="19"/>
      <c r="N130" s="19"/>
      <c r="O130" s="19"/>
      <c r="P130" s="19"/>
      <c r="Q130" s="19"/>
      <c r="R130" s="19"/>
      <c r="S130" s="19"/>
      <c r="T130" s="19"/>
      <c r="U130" s="19"/>
      <c r="V130" s="19"/>
    </row>
    <row r="131" spans="1:22" x14ac:dyDescent="0.3">
      <c r="A131" s="153" t="s">
        <v>671</v>
      </c>
      <c r="B131" s="163">
        <v>83</v>
      </c>
      <c r="C131" s="153">
        <v>64.843999999999994</v>
      </c>
      <c r="D131" s="153">
        <v>0.33057399999999998</v>
      </c>
      <c r="E131" s="153">
        <v>0.229434</v>
      </c>
      <c r="F131" s="153">
        <v>4.9509999999999998E-2</v>
      </c>
      <c r="G131" s="153">
        <v>6.3E-5</v>
      </c>
      <c r="H131" s="153" t="s">
        <v>110</v>
      </c>
      <c r="I131" s="156"/>
      <c r="J131" s="153" t="s">
        <v>634</v>
      </c>
      <c r="K131" s="145" t="s">
        <v>121</v>
      </c>
      <c r="L131" s="27"/>
      <c r="M131" s="19"/>
      <c r="N131" s="19"/>
      <c r="O131" s="19"/>
      <c r="P131" s="19"/>
      <c r="Q131" s="19"/>
      <c r="R131" s="19"/>
      <c r="S131" s="19"/>
      <c r="T131" s="19"/>
      <c r="U131" s="19"/>
      <c r="V131" s="19"/>
    </row>
    <row r="132" spans="1:22" x14ac:dyDescent="0.3">
      <c r="A132" s="153" t="s">
        <v>672</v>
      </c>
      <c r="B132" s="163">
        <v>106</v>
      </c>
      <c r="C132" s="153">
        <v>82.811999999999998</v>
      </c>
      <c r="D132" s="153">
        <v>0.330204</v>
      </c>
      <c r="E132" s="153">
        <v>0.22109599999999999</v>
      </c>
      <c r="F132" s="153">
        <v>3.9269999999999999E-2</v>
      </c>
      <c r="G132" s="153">
        <v>1.1839999999999999E-3</v>
      </c>
      <c r="H132" s="153" t="s">
        <v>110</v>
      </c>
      <c r="I132" s="156"/>
      <c r="J132" s="153" t="s">
        <v>634</v>
      </c>
      <c r="K132" s="145" t="s">
        <v>119</v>
      </c>
      <c r="L132" s="27"/>
      <c r="M132" s="19"/>
      <c r="N132" s="19"/>
      <c r="O132" s="19"/>
      <c r="P132" s="19"/>
      <c r="Q132" s="19"/>
      <c r="R132" s="19"/>
      <c r="S132" s="19"/>
      <c r="T132" s="19"/>
      <c r="U132" s="19"/>
      <c r="V132" s="19"/>
    </row>
    <row r="133" spans="1:22" x14ac:dyDescent="0.3">
      <c r="A133" s="153" t="s">
        <v>673</v>
      </c>
      <c r="B133" s="163">
        <v>108</v>
      </c>
      <c r="C133" s="153">
        <v>84.375</v>
      </c>
      <c r="D133" s="153">
        <v>0.34065800000000002</v>
      </c>
      <c r="E133" s="153">
        <v>0.22803599999999999</v>
      </c>
      <c r="F133" s="153">
        <v>3.3520000000000001E-2</v>
      </c>
      <c r="G133" s="153">
        <v>1.245E-3</v>
      </c>
      <c r="H133" s="153" t="s">
        <v>110</v>
      </c>
      <c r="I133" s="156"/>
      <c r="J133" s="153" t="s">
        <v>634</v>
      </c>
      <c r="K133" s="145" t="s">
        <v>660</v>
      </c>
      <c r="L133" s="27"/>
      <c r="M133" s="19"/>
      <c r="N133" s="19"/>
      <c r="O133" s="19"/>
      <c r="P133" s="19"/>
      <c r="Q133" s="19"/>
      <c r="R133" s="19"/>
      <c r="S133" s="19"/>
      <c r="T133" s="19"/>
      <c r="U133" s="19"/>
      <c r="V133" s="19"/>
    </row>
    <row r="134" spans="1:22" x14ac:dyDescent="0.3">
      <c r="A134" s="153" t="s">
        <v>674</v>
      </c>
      <c r="B134" s="163">
        <v>83</v>
      </c>
      <c r="C134" s="153">
        <v>64.843999999999994</v>
      </c>
      <c r="D134" s="153">
        <v>0.31161800000000001</v>
      </c>
      <c r="E134" s="153">
        <v>0.216306</v>
      </c>
      <c r="F134" s="153">
        <v>3.635E-2</v>
      </c>
      <c r="G134" s="153">
        <v>1.11E-4</v>
      </c>
      <c r="H134" s="153" t="s">
        <v>110</v>
      </c>
      <c r="I134" s="156"/>
      <c r="J134" s="153" t="s">
        <v>634</v>
      </c>
      <c r="K134" s="145" t="s">
        <v>120</v>
      </c>
      <c r="L134" s="27"/>
      <c r="M134" s="19"/>
      <c r="N134" s="19"/>
      <c r="O134" s="19"/>
      <c r="P134" s="19"/>
      <c r="Q134" s="19"/>
      <c r="R134" s="19"/>
      <c r="S134" s="19"/>
      <c r="T134" s="19"/>
      <c r="U134" s="19"/>
      <c r="V134" s="19"/>
    </row>
    <row r="135" spans="1:22" x14ac:dyDescent="0.3">
      <c r="A135" s="153" t="s">
        <v>675</v>
      </c>
      <c r="B135" s="163">
        <v>117</v>
      </c>
      <c r="C135" s="153">
        <v>91.406000000000006</v>
      </c>
      <c r="D135" s="153">
        <v>0.27108399999999999</v>
      </c>
      <c r="E135" s="153">
        <v>0.20532</v>
      </c>
      <c r="F135" s="153">
        <v>4.87E-2</v>
      </c>
      <c r="G135" s="153">
        <v>1.3489999999999999E-3</v>
      </c>
      <c r="H135" s="153" t="s">
        <v>110</v>
      </c>
      <c r="I135" s="156"/>
      <c r="J135" s="153" t="s">
        <v>634</v>
      </c>
      <c r="K135" s="145" t="s">
        <v>660</v>
      </c>
      <c r="L135" s="27"/>
      <c r="M135" s="19"/>
      <c r="N135" s="19"/>
      <c r="O135" s="19"/>
      <c r="P135" s="19"/>
      <c r="Q135" s="19"/>
      <c r="R135" s="19"/>
      <c r="S135" s="19"/>
      <c r="T135" s="19"/>
      <c r="U135" s="19"/>
      <c r="V135" s="19"/>
    </row>
    <row r="136" spans="1:22" x14ac:dyDescent="0.3">
      <c r="A136" s="153" t="s">
        <v>676</v>
      </c>
      <c r="B136" s="163">
        <v>96</v>
      </c>
      <c r="C136" s="153">
        <v>75</v>
      </c>
      <c r="D136" s="153">
        <v>0.39145600000000003</v>
      </c>
      <c r="E136" s="153">
        <v>0.239954</v>
      </c>
      <c r="F136" s="153">
        <v>3.209E-2</v>
      </c>
      <c r="G136" s="153">
        <v>2.61E-4</v>
      </c>
      <c r="H136" s="153" t="s">
        <v>110</v>
      </c>
      <c r="I136" s="156"/>
      <c r="J136" s="153" t="s">
        <v>634</v>
      </c>
      <c r="K136" s="145" t="s">
        <v>120</v>
      </c>
      <c r="L136" s="27"/>
      <c r="M136" s="19"/>
      <c r="N136" s="19"/>
      <c r="O136" s="19"/>
      <c r="P136" s="19"/>
      <c r="Q136" s="19"/>
      <c r="R136" s="19"/>
      <c r="S136" s="19"/>
      <c r="T136" s="19"/>
      <c r="U136" s="19"/>
      <c r="V136" s="19"/>
    </row>
    <row r="137" spans="1:22" x14ac:dyDescent="0.3">
      <c r="A137" s="153" t="s">
        <v>677</v>
      </c>
      <c r="B137" s="163">
        <v>114</v>
      </c>
      <c r="C137" s="153">
        <v>89.061999999999998</v>
      </c>
      <c r="D137" s="153">
        <v>0.45464399999999999</v>
      </c>
      <c r="E137" s="153">
        <v>0.25887199999999999</v>
      </c>
      <c r="F137" s="153">
        <v>2.9170000000000001E-2</v>
      </c>
      <c r="G137" s="153">
        <v>2.1979999999999999E-3</v>
      </c>
      <c r="H137" s="153" t="s">
        <v>110</v>
      </c>
      <c r="I137" s="156"/>
      <c r="J137" s="153" t="s">
        <v>634</v>
      </c>
      <c r="K137" s="145" t="s">
        <v>121</v>
      </c>
      <c r="L137" s="27"/>
      <c r="M137" s="19"/>
      <c r="N137" s="19"/>
      <c r="O137" s="19"/>
      <c r="P137" s="19"/>
      <c r="Q137" s="19"/>
      <c r="R137" s="19"/>
      <c r="S137" s="19"/>
      <c r="T137" s="19"/>
      <c r="U137" s="19"/>
      <c r="V137" s="19"/>
    </row>
    <row r="138" spans="1:22" x14ac:dyDescent="0.3">
      <c r="A138" s="153" t="s">
        <v>678</v>
      </c>
      <c r="B138" s="163">
        <v>118</v>
      </c>
      <c r="C138" s="153">
        <v>92.188000000000002</v>
      </c>
      <c r="D138" s="153">
        <v>0.38884999999999997</v>
      </c>
      <c r="E138" s="153">
        <v>0.224548</v>
      </c>
      <c r="F138" s="153">
        <v>1.8239999999999999E-2</v>
      </c>
      <c r="G138" s="153">
        <v>1.6119999999999999E-3</v>
      </c>
      <c r="H138" s="153" t="s">
        <v>110</v>
      </c>
      <c r="I138" s="156"/>
      <c r="J138" s="153" t="s">
        <v>634</v>
      </c>
      <c r="K138" s="145" t="s">
        <v>660</v>
      </c>
      <c r="L138" s="27"/>
      <c r="M138" s="19"/>
      <c r="N138" s="19"/>
      <c r="O138" s="19"/>
      <c r="P138" s="19"/>
      <c r="Q138" s="19"/>
      <c r="R138" s="19"/>
      <c r="S138" s="19"/>
      <c r="T138" s="19"/>
      <c r="U138" s="19"/>
      <c r="V138" s="19"/>
    </row>
    <row r="139" spans="1:22" x14ac:dyDescent="0.3">
      <c r="A139" s="153" t="s">
        <v>679</v>
      </c>
      <c r="B139" s="163">
        <v>120</v>
      </c>
      <c r="C139" s="153">
        <v>93.75</v>
      </c>
      <c r="D139" s="153">
        <v>0.39504099999999998</v>
      </c>
      <c r="E139" s="153">
        <v>0.22081500000000001</v>
      </c>
      <c r="F139" s="153">
        <v>2.1319999999999999E-2</v>
      </c>
      <c r="G139" s="153">
        <v>8.5470000000000008E-3</v>
      </c>
      <c r="H139" s="153" t="s">
        <v>110</v>
      </c>
      <c r="I139" s="156"/>
      <c r="J139" s="153" t="s">
        <v>634</v>
      </c>
      <c r="K139" s="145" t="s">
        <v>660</v>
      </c>
      <c r="L139" s="27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22" x14ac:dyDescent="0.3">
      <c r="A140" s="153" t="s">
        <v>680</v>
      </c>
      <c r="B140" s="163">
        <v>82</v>
      </c>
      <c r="C140" s="153">
        <v>64.061999999999998</v>
      </c>
      <c r="D140" s="153">
        <v>0.484122</v>
      </c>
      <c r="E140" s="153">
        <v>0.27883400000000003</v>
      </c>
      <c r="F140" s="153">
        <v>4.9959999999999997E-2</v>
      </c>
      <c r="G140" s="153">
        <v>1.4200000000000001E-4</v>
      </c>
      <c r="H140" s="153" t="s">
        <v>110</v>
      </c>
      <c r="I140" s="156"/>
      <c r="J140" s="153" t="s">
        <v>634</v>
      </c>
      <c r="K140" s="145" t="s">
        <v>681</v>
      </c>
      <c r="L140" s="27"/>
      <c r="M140" s="19"/>
      <c r="N140" s="19"/>
      <c r="O140" s="19"/>
      <c r="P140" s="19"/>
      <c r="Q140" s="19"/>
      <c r="R140" s="19"/>
      <c r="S140" s="19"/>
      <c r="T140" s="19"/>
      <c r="U140" s="19"/>
      <c r="V140" s="19"/>
    </row>
    <row r="141" spans="1:22" x14ac:dyDescent="0.3">
      <c r="A141" s="153" t="s">
        <v>682</v>
      </c>
      <c r="B141" s="163">
        <v>125</v>
      </c>
      <c r="C141" s="153">
        <v>97.656000000000006</v>
      </c>
      <c r="D141" s="153">
        <v>0.38869500000000001</v>
      </c>
      <c r="E141" s="153">
        <v>0.22991600000000001</v>
      </c>
      <c r="F141" s="153">
        <v>2.4639999999999999E-2</v>
      </c>
      <c r="G141" s="153">
        <v>9.2259999999999998E-3</v>
      </c>
      <c r="H141" s="153" t="s">
        <v>110</v>
      </c>
      <c r="I141" s="156"/>
      <c r="J141" s="153" t="s">
        <v>634</v>
      </c>
      <c r="K141" s="145" t="s">
        <v>660</v>
      </c>
      <c r="L141" s="27"/>
      <c r="M141" s="19"/>
      <c r="N141" s="19"/>
      <c r="O141" s="19"/>
      <c r="P141" s="19"/>
      <c r="Q141" s="19"/>
      <c r="R141" s="19"/>
      <c r="S141" s="19"/>
      <c r="T141" s="19"/>
      <c r="U141" s="19"/>
      <c r="V141" s="19"/>
    </row>
    <row r="142" spans="1:22" x14ac:dyDescent="0.3">
      <c r="A142" s="153" t="s">
        <v>683</v>
      </c>
      <c r="B142" s="163">
        <v>121</v>
      </c>
      <c r="C142" s="153">
        <v>94.531000000000006</v>
      </c>
      <c r="D142" s="153">
        <v>0.52272300000000005</v>
      </c>
      <c r="E142" s="153">
        <v>0.257523</v>
      </c>
      <c r="F142" s="153">
        <v>9.8180000000000003E-3</v>
      </c>
      <c r="G142" s="153">
        <v>2.7599999999999999E-4</v>
      </c>
      <c r="H142" s="153" t="s">
        <v>110</v>
      </c>
      <c r="I142" s="159">
        <f>SUM(G142:G152)*100</f>
        <v>0.65579999999999994</v>
      </c>
      <c r="J142" s="153" t="s">
        <v>634</v>
      </c>
      <c r="K142" s="145" t="s">
        <v>126</v>
      </c>
      <c r="L142" s="27"/>
      <c r="M142" s="19"/>
      <c r="N142" s="19"/>
      <c r="O142" s="19"/>
      <c r="P142" s="19"/>
      <c r="Q142" s="19"/>
      <c r="R142" s="19"/>
      <c r="S142" s="19"/>
      <c r="T142" s="19"/>
      <c r="U142" s="19"/>
      <c r="V142" s="19"/>
    </row>
    <row r="143" spans="1:22" x14ac:dyDescent="0.3">
      <c r="A143" s="153" t="s">
        <v>684</v>
      </c>
      <c r="B143" s="163">
        <v>81</v>
      </c>
      <c r="C143" s="153">
        <v>63.280999999999999</v>
      </c>
      <c r="D143" s="153">
        <v>0.74540099999999998</v>
      </c>
      <c r="E143" s="153">
        <v>0.26168599999999997</v>
      </c>
      <c r="F143" s="153">
        <v>7.0720000000000002E-3</v>
      </c>
      <c r="G143" s="153">
        <v>3.1999999999999999E-5</v>
      </c>
      <c r="H143" s="153" t="s">
        <v>110</v>
      </c>
      <c r="I143" s="159"/>
      <c r="J143" s="153" t="s">
        <v>634</v>
      </c>
      <c r="K143" s="145" t="s">
        <v>121</v>
      </c>
      <c r="L143" s="27"/>
      <c r="M143" s="19"/>
      <c r="N143" s="19"/>
      <c r="O143" s="19"/>
      <c r="P143" s="19"/>
      <c r="Q143" s="19"/>
      <c r="R143" s="19"/>
      <c r="S143" s="19"/>
      <c r="T143" s="19"/>
      <c r="U143" s="19"/>
      <c r="V143" s="19"/>
    </row>
    <row r="144" spans="1:22" x14ac:dyDescent="0.3">
      <c r="A144" s="153" t="s">
        <v>685</v>
      </c>
      <c r="B144" s="163">
        <v>115</v>
      </c>
      <c r="C144" s="153">
        <v>89.843999999999994</v>
      </c>
      <c r="D144" s="153">
        <v>0.69057100000000005</v>
      </c>
      <c r="E144" s="153">
        <v>0.267847</v>
      </c>
      <c r="F144" s="153">
        <v>7.9050000000000006E-3</v>
      </c>
      <c r="G144" s="153">
        <v>2.0100000000000001E-4</v>
      </c>
      <c r="H144" s="153" t="s">
        <v>110</v>
      </c>
      <c r="I144" s="159"/>
      <c r="J144" s="153" t="s">
        <v>634</v>
      </c>
      <c r="K144" s="145" t="s">
        <v>119</v>
      </c>
      <c r="L144" s="27"/>
      <c r="M144" s="19"/>
      <c r="N144" s="19"/>
      <c r="O144" s="19"/>
      <c r="P144" s="19"/>
      <c r="Q144" s="19"/>
      <c r="R144" s="19"/>
      <c r="S144" s="19"/>
      <c r="T144" s="19"/>
      <c r="U144" s="19"/>
      <c r="V144" s="19"/>
    </row>
    <row r="145" spans="1:22" x14ac:dyDescent="0.3">
      <c r="A145" s="153" t="s">
        <v>686</v>
      </c>
      <c r="B145" s="163">
        <v>101</v>
      </c>
      <c r="C145" s="153">
        <v>78.906000000000006</v>
      </c>
      <c r="D145" s="153">
        <v>0.379137</v>
      </c>
      <c r="E145" s="153">
        <v>0.199129</v>
      </c>
      <c r="F145" s="153">
        <v>9.2980000000000007E-3</v>
      </c>
      <c r="G145" s="153">
        <v>1.07E-4</v>
      </c>
      <c r="H145" s="153" t="s">
        <v>110</v>
      </c>
      <c r="I145" s="159"/>
      <c r="J145" s="153" t="s">
        <v>634</v>
      </c>
      <c r="K145" s="145" t="s">
        <v>121</v>
      </c>
      <c r="L145" s="27"/>
      <c r="M145" s="19"/>
      <c r="N145" s="19"/>
      <c r="O145" s="19"/>
      <c r="P145" s="19"/>
      <c r="Q145" s="19"/>
      <c r="R145" s="19"/>
      <c r="S145" s="19"/>
      <c r="T145" s="19"/>
      <c r="U145" s="19"/>
      <c r="V145" s="19"/>
    </row>
    <row r="146" spans="1:22" x14ac:dyDescent="0.3">
      <c r="A146" s="153" t="s">
        <v>82</v>
      </c>
      <c r="B146" s="163">
        <v>128</v>
      </c>
      <c r="C146" s="153">
        <v>100</v>
      </c>
      <c r="D146" s="153">
        <v>0.70453100000000002</v>
      </c>
      <c r="E146" s="153">
        <v>0.27123900000000001</v>
      </c>
      <c r="F146" s="153">
        <v>7.7600000000000004E-3</v>
      </c>
      <c r="G146" s="153">
        <v>3.7209999999999999E-3</v>
      </c>
      <c r="H146" s="153" t="s">
        <v>110</v>
      </c>
      <c r="I146" s="159"/>
      <c r="J146" s="153" t="s">
        <v>634</v>
      </c>
      <c r="K146" s="145" t="s">
        <v>119</v>
      </c>
      <c r="L146" s="27"/>
      <c r="M146" s="19"/>
      <c r="N146" s="19"/>
      <c r="O146" s="19"/>
      <c r="P146" s="19"/>
      <c r="Q146" s="19"/>
      <c r="R146" s="19"/>
      <c r="S146" s="19"/>
      <c r="T146" s="19"/>
      <c r="U146" s="19"/>
      <c r="V146" s="19"/>
    </row>
    <row r="147" spans="1:22" x14ac:dyDescent="0.3">
      <c r="A147" s="153" t="s">
        <v>687</v>
      </c>
      <c r="B147" s="163">
        <v>107</v>
      </c>
      <c r="C147" s="153">
        <v>83.593999999999994</v>
      </c>
      <c r="D147" s="153">
        <v>0.61283399999999999</v>
      </c>
      <c r="E147" s="153">
        <v>0.25226999999999999</v>
      </c>
      <c r="F147" s="153">
        <v>5.2519999999999997E-3</v>
      </c>
      <c r="G147" s="153">
        <v>2.8400000000000002E-4</v>
      </c>
      <c r="H147" s="153" t="s">
        <v>110</v>
      </c>
      <c r="I147" s="159"/>
      <c r="J147" s="153" t="s">
        <v>634</v>
      </c>
      <c r="K147" s="145" t="s">
        <v>121</v>
      </c>
      <c r="L147" s="27"/>
      <c r="M147" s="19"/>
      <c r="N147" s="19"/>
      <c r="O147" s="19"/>
      <c r="P147" s="19"/>
      <c r="Q147" s="19"/>
      <c r="R147" s="19"/>
      <c r="S147" s="19"/>
      <c r="T147" s="19"/>
      <c r="U147" s="19"/>
      <c r="V147" s="19"/>
    </row>
    <row r="148" spans="1:22" x14ac:dyDescent="0.3">
      <c r="A148" s="153" t="s">
        <v>688</v>
      </c>
      <c r="B148" s="163">
        <v>82</v>
      </c>
      <c r="C148" s="153">
        <v>64.061999999999998</v>
      </c>
      <c r="D148" s="153">
        <v>0.54505099999999995</v>
      </c>
      <c r="E148" s="153">
        <v>0.241393</v>
      </c>
      <c r="F148" s="153">
        <v>8.6789999999999992E-3</v>
      </c>
      <c r="G148" s="153">
        <v>4.0000000000000003E-5</v>
      </c>
      <c r="H148" s="153" t="s">
        <v>110</v>
      </c>
      <c r="I148" s="159"/>
      <c r="J148" s="153" t="s">
        <v>634</v>
      </c>
      <c r="K148" s="145" t="s">
        <v>121</v>
      </c>
      <c r="L148" s="27"/>
      <c r="M148" s="19"/>
      <c r="N148" s="19"/>
      <c r="O148" s="19"/>
      <c r="P148" s="19"/>
      <c r="Q148" s="19"/>
      <c r="R148" s="19"/>
      <c r="S148" s="19"/>
      <c r="T148" s="19"/>
      <c r="U148" s="19"/>
      <c r="V148" s="19"/>
    </row>
    <row r="149" spans="1:22" x14ac:dyDescent="0.3">
      <c r="A149" s="153" t="s">
        <v>689</v>
      </c>
      <c r="B149" s="163">
        <v>82</v>
      </c>
      <c r="C149" s="153">
        <v>64.061999999999998</v>
      </c>
      <c r="D149" s="153">
        <v>0.63998600000000005</v>
      </c>
      <c r="E149" s="153">
        <v>0.25242900000000001</v>
      </c>
      <c r="F149" s="153">
        <v>5.803E-3</v>
      </c>
      <c r="G149" s="153">
        <v>1.2160000000000001E-3</v>
      </c>
      <c r="H149" s="153" t="s">
        <v>110</v>
      </c>
      <c r="I149" s="159"/>
      <c r="J149" s="153" t="s">
        <v>634</v>
      </c>
      <c r="K149" s="145" t="s">
        <v>121</v>
      </c>
      <c r="L149" s="27"/>
      <c r="M149" s="19"/>
      <c r="N149" s="19"/>
      <c r="O149" s="19"/>
      <c r="P149" s="19"/>
      <c r="Q149" s="19"/>
      <c r="R149" s="19"/>
      <c r="S149" s="19"/>
      <c r="T149" s="19"/>
      <c r="U149" s="19"/>
      <c r="V149" s="19"/>
    </row>
    <row r="150" spans="1:22" x14ac:dyDescent="0.3">
      <c r="A150" s="153" t="s">
        <v>95</v>
      </c>
      <c r="B150" s="163">
        <v>122</v>
      </c>
      <c r="C150" s="153">
        <v>95.311999999999998</v>
      </c>
      <c r="D150" s="153">
        <v>0.51543600000000001</v>
      </c>
      <c r="E150" s="153">
        <v>0.24184900000000001</v>
      </c>
      <c r="F150" s="153">
        <v>9.2709999999999997E-3</v>
      </c>
      <c r="G150" s="153">
        <v>4.8700000000000002E-4</v>
      </c>
      <c r="H150" s="153" t="s">
        <v>110</v>
      </c>
      <c r="I150" s="159"/>
      <c r="J150" s="153" t="s">
        <v>634</v>
      </c>
      <c r="K150" s="145" t="s">
        <v>119</v>
      </c>
      <c r="L150" s="27"/>
      <c r="M150" s="19"/>
      <c r="N150" s="19"/>
      <c r="O150" s="19"/>
      <c r="P150" s="19"/>
      <c r="Q150" s="19"/>
      <c r="R150" s="19"/>
      <c r="S150" s="19"/>
      <c r="T150" s="19"/>
      <c r="U150" s="19"/>
      <c r="V150" s="19"/>
    </row>
    <row r="151" spans="1:22" x14ac:dyDescent="0.3">
      <c r="A151" s="153" t="s">
        <v>690</v>
      </c>
      <c r="B151" s="163">
        <v>99</v>
      </c>
      <c r="C151" s="153">
        <v>77.343999999999994</v>
      </c>
      <c r="D151" s="153">
        <v>0.49341600000000002</v>
      </c>
      <c r="E151" s="153">
        <v>0.22342400000000001</v>
      </c>
      <c r="F151" s="153">
        <v>1.1640000000000001E-3</v>
      </c>
      <c r="G151" s="153">
        <v>1.2300000000000001E-4</v>
      </c>
      <c r="H151" s="153" t="s">
        <v>110</v>
      </c>
      <c r="I151" s="159"/>
      <c r="J151" s="153" t="s">
        <v>634</v>
      </c>
      <c r="K151" s="145" t="s">
        <v>121</v>
      </c>
      <c r="L151" s="27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2" x14ac:dyDescent="0.3">
      <c r="A152" s="153" t="s">
        <v>691</v>
      </c>
      <c r="B152" s="163">
        <v>79</v>
      </c>
      <c r="C152" s="153">
        <v>61.719000000000001</v>
      </c>
      <c r="D152" s="153">
        <v>0.58175900000000003</v>
      </c>
      <c r="E152" s="153">
        <v>0.25231999999999999</v>
      </c>
      <c r="F152" s="153">
        <v>8.7119999999999993E-3</v>
      </c>
      <c r="G152" s="153">
        <v>7.1000000000000005E-5</v>
      </c>
      <c r="H152" s="153" t="s">
        <v>110</v>
      </c>
      <c r="I152" s="159"/>
      <c r="J152" s="153" t="s">
        <v>634</v>
      </c>
      <c r="K152" s="145" t="s">
        <v>121</v>
      </c>
      <c r="L152" s="27"/>
      <c r="M152" s="19"/>
      <c r="N152" s="19"/>
      <c r="O152" s="19"/>
      <c r="P152" s="19"/>
      <c r="Q152" s="19"/>
      <c r="R152" s="19"/>
      <c r="S152" s="19"/>
      <c r="T152" s="19"/>
      <c r="U152" s="19"/>
      <c r="V152" s="19"/>
    </row>
    <row r="153" spans="1:22" x14ac:dyDescent="0.3">
      <c r="A153" s="153" t="s">
        <v>692</v>
      </c>
      <c r="B153" s="163">
        <v>88</v>
      </c>
      <c r="C153" s="153">
        <v>68.75</v>
      </c>
      <c r="D153" s="153">
        <v>0.45039000000000001</v>
      </c>
      <c r="E153" s="153">
        <v>0.18757399999999999</v>
      </c>
      <c r="F153" s="153">
        <v>9.8419999999999996E-4</v>
      </c>
      <c r="G153" s="153">
        <v>6.3E-5</v>
      </c>
      <c r="H153" s="153" t="s">
        <v>110</v>
      </c>
      <c r="I153" s="160">
        <f>SUM(G153)*100</f>
        <v>6.3E-3</v>
      </c>
      <c r="J153" s="153" t="s">
        <v>634</v>
      </c>
      <c r="K153" s="145" t="s">
        <v>119</v>
      </c>
      <c r="L153" s="27"/>
      <c r="M153" s="19"/>
      <c r="N153" s="19"/>
      <c r="O153" s="19"/>
      <c r="P153" s="19"/>
      <c r="Q153" s="19"/>
      <c r="R153" s="19"/>
      <c r="S153" s="19"/>
      <c r="T153" s="19"/>
      <c r="U153" s="19"/>
      <c r="V153" s="19"/>
    </row>
    <row r="154" spans="1:22" x14ac:dyDescent="0.3">
      <c r="A154" s="153" t="s">
        <v>693</v>
      </c>
      <c r="B154" s="163">
        <v>91</v>
      </c>
      <c r="C154" s="153">
        <v>71.093999999999994</v>
      </c>
      <c r="D154" s="153">
        <v>0.317023</v>
      </c>
      <c r="E154" s="153">
        <v>0.22810900000000001</v>
      </c>
      <c r="F154" s="153">
        <v>3.1320000000000001E-2</v>
      </c>
      <c r="G154" s="153">
        <v>4.9899999999999999E-4</v>
      </c>
      <c r="H154" s="153" t="s">
        <v>521</v>
      </c>
      <c r="I154" s="158">
        <f>SUM(G154:G168)*100</f>
        <v>5.069700000000001</v>
      </c>
      <c r="J154" s="153" t="s">
        <v>634</v>
      </c>
      <c r="K154" s="145" t="s">
        <v>121</v>
      </c>
      <c r="L154" s="27"/>
      <c r="M154" s="19"/>
      <c r="N154" s="19"/>
      <c r="O154" s="19"/>
      <c r="P154" s="19"/>
      <c r="Q154" s="19"/>
      <c r="R154" s="19"/>
      <c r="S154" s="19"/>
      <c r="T154" s="19"/>
      <c r="U154" s="19"/>
      <c r="V154" s="19"/>
    </row>
    <row r="155" spans="1:22" x14ac:dyDescent="0.3">
      <c r="A155" s="153" t="s">
        <v>694</v>
      </c>
      <c r="B155" s="163">
        <v>79</v>
      </c>
      <c r="C155" s="153">
        <v>61.719000000000001</v>
      </c>
      <c r="D155" s="153">
        <v>0.294933</v>
      </c>
      <c r="E155" s="153">
        <v>0.20020499999999999</v>
      </c>
      <c r="F155" s="153">
        <v>2.197E-2</v>
      </c>
      <c r="G155" s="153">
        <v>5.9100000000000005E-4</v>
      </c>
      <c r="H155" s="153" t="s">
        <v>521</v>
      </c>
      <c r="I155" s="158"/>
      <c r="J155" s="153" t="s">
        <v>634</v>
      </c>
      <c r="K155" s="145" t="s">
        <v>695</v>
      </c>
      <c r="L155" s="27"/>
      <c r="M155" s="19"/>
      <c r="N155" s="19"/>
      <c r="O155" s="19"/>
      <c r="P155" s="19"/>
      <c r="Q155" s="19"/>
      <c r="R155" s="19"/>
      <c r="S155" s="19"/>
      <c r="T155" s="19"/>
      <c r="U155" s="19"/>
      <c r="V155" s="19"/>
    </row>
    <row r="156" spans="1:22" x14ac:dyDescent="0.3">
      <c r="A156" s="153" t="s">
        <v>635</v>
      </c>
      <c r="B156" s="163">
        <v>85</v>
      </c>
      <c r="C156" s="153">
        <v>66.406000000000006</v>
      </c>
      <c r="D156" s="153">
        <v>0.299313</v>
      </c>
      <c r="E156" s="153">
        <v>0.17049300000000001</v>
      </c>
      <c r="F156" s="153">
        <v>1.3979999999999999E-2</v>
      </c>
      <c r="G156" s="153">
        <v>3.1500000000000001E-4</v>
      </c>
      <c r="H156" s="153" t="s">
        <v>521</v>
      </c>
      <c r="I156" s="158"/>
      <c r="J156" s="153" t="s">
        <v>634</v>
      </c>
      <c r="K156" s="145" t="s">
        <v>119</v>
      </c>
      <c r="L156" s="27"/>
      <c r="M156" s="19"/>
      <c r="N156" s="19"/>
      <c r="O156" s="19"/>
      <c r="P156" s="19"/>
      <c r="Q156" s="19"/>
      <c r="R156" s="19"/>
      <c r="S156" s="19"/>
      <c r="T156" s="19"/>
      <c r="U156" s="19"/>
      <c r="V156" s="19"/>
    </row>
    <row r="157" spans="1:22" x14ac:dyDescent="0.3">
      <c r="A157" s="153" t="s">
        <v>653</v>
      </c>
      <c r="B157" s="163">
        <v>128</v>
      </c>
      <c r="C157" s="153">
        <v>100</v>
      </c>
      <c r="D157" s="153">
        <v>0.470638</v>
      </c>
      <c r="E157" s="153">
        <v>0.24401999999999999</v>
      </c>
      <c r="F157" s="153">
        <v>1.146E-2</v>
      </c>
      <c r="G157" s="153">
        <v>2.0008000000000001E-2</v>
      </c>
      <c r="H157" s="153" t="s">
        <v>521</v>
      </c>
      <c r="I157" s="158"/>
      <c r="J157" s="153" t="s">
        <v>634</v>
      </c>
      <c r="K157" s="145" t="s">
        <v>119</v>
      </c>
      <c r="L157" s="27"/>
      <c r="M157" s="19"/>
      <c r="N157" s="19"/>
      <c r="O157" s="19"/>
      <c r="P157" s="19"/>
      <c r="Q157" s="19"/>
      <c r="R157" s="19"/>
      <c r="S157" s="19"/>
      <c r="T157" s="19"/>
      <c r="U157" s="19"/>
      <c r="V157" s="19"/>
    </row>
    <row r="158" spans="1:22" x14ac:dyDescent="0.3">
      <c r="A158" s="153" t="s">
        <v>696</v>
      </c>
      <c r="B158" s="163">
        <v>109</v>
      </c>
      <c r="C158" s="153">
        <v>85.156000000000006</v>
      </c>
      <c r="D158" s="153">
        <v>0.38339099999999998</v>
      </c>
      <c r="E158" s="153">
        <v>0.21349299999999999</v>
      </c>
      <c r="F158" s="153">
        <v>1.8689999999999998E-2</v>
      </c>
      <c r="G158" s="153">
        <v>5.7200000000000003E-4</v>
      </c>
      <c r="H158" s="153" t="s">
        <v>521</v>
      </c>
      <c r="I158" s="158"/>
      <c r="J158" s="153" t="s">
        <v>634</v>
      </c>
      <c r="K158" s="145" t="s">
        <v>119</v>
      </c>
      <c r="L158" s="27"/>
      <c r="M158" s="19"/>
      <c r="N158" s="19"/>
      <c r="O158" s="19"/>
      <c r="P158" s="19"/>
      <c r="Q158" s="19"/>
      <c r="R158" s="19"/>
      <c r="S158" s="19"/>
      <c r="T158" s="19"/>
      <c r="U158" s="19"/>
      <c r="V158" s="19"/>
    </row>
    <row r="159" spans="1:22" x14ac:dyDescent="0.3">
      <c r="A159" s="153" t="s">
        <v>697</v>
      </c>
      <c r="B159" s="163">
        <v>85</v>
      </c>
      <c r="C159" s="153">
        <v>66.406000000000006</v>
      </c>
      <c r="D159" s="153">
        <v>0.33776699999999998</v>
      </c>
      <c r="E159" s="153">
        <v>0.22605</v>
      </c>
      <c r="F159" s="153">
        <v>3.2849999999999997E-2</v>
      </c>
      <c r="G159" s="153">
        <v>1.21E-4</v>
      </c>
      <c r="H159" s="153" t="s">
        <v>521</v>
      </c>
      <c r="I159" s="158"/>
      <c r="J159" s="153" t="s">
        <v>634</v>
      </c>
      <c r="K159" s="145" t="s">
        <v>698</v>
      </c>
      <c r="L159" s="27"/>
      <c r="M159" s="19"/>
      <c r="N159" s="19"/>
      <c r="O159" s="19"/>
      <c r="P159" s="19"/>
      <c r="Q159" s="19"/>
      <c r="R159" s="19"/>
      <c r="S159" s="19"/>
      <c r="T159" s="19"/>
      <c r="U159" s="19"/>
      <c r="V159" s="19"/>
    </row>
    <row r="160" spans="1:22" x14ac:dyDescent="0.3">
      <c r="A160" s="153" t="s">
        <v>699</v>
      </c>
      <c r="B160" s="163">
        <v>84</v>
      </c>
      <c r="C160" s="153">
        <v>65.625</v>
      </c>
      <c r="D160" s="153">
        <v>0.27346199999999998</v>
      </c>
      <c r="E160" s="153">
        <v>0.19602900000000001</v>
      </c>
      <c r="F160" s="153">
        <v>4.2180000000000002E-2</v>
      </c>
      <c r="G160" s="153">
        <v>1.3200000000000001E-4</v>
      </c>
      <c r="H160" s="153" t="s">
        <v>521</v>
      </c>
      <c r="I160" s="158"/>
      <c r="J160" s="153" t="s">
        <v>634</v>
      </c>
      <c r="K160" s="145" t="s">
        <v>119</v>
      </c>
      <c r="L160" s="27"/>
      <c r="M160" s="19"/>
      <c r="N160" s="19"/>
      <c r="O160" s="19"/>
      <c r="P160" s="19"/>
      <c r="Q160" s="19"/>
      <c r="R160" s="19"/>
      <c r="S160" s="19"/>
      <c r="T160" s="19"/>
      <c r="U160" s="19"/>
      <c r="V160" s="19"/>
    </row>
    <row r="161" spans="1:22" x14ac:dyDescent="0.3">
      <c r="A161" s="153" t="s">
        <v>72</v>
      </c>
      <c r="B161" s="163">
        <v>102</v>
      </c>
      <c r="C161" s="153">
        <v>79.688000000000002</v>
      </c>
      <c r="D161" s="153">
        <v>0.46422400000000003</v>
      </c>
      <c r="E161" s="153">
        <v>0.240565</v>
      </c>
      <c r="F161" s="153">
        <v>1.8419999999999999E-2</v>
      </c>
      <c r="G161" s="153">
        <v>5.0100000000000003E-4</v>
      </c>
      <c r="H161" s="153" t="s">
        <v>521</v>
      </c>
      <c r="I161" s="158"/>
      <c r="J161" s="153" t="s">
        <v>634</v>
      </c>
      <c r="K161" s="145" t="s">
        <v>119</v>
      </c>
      <c r="L161" s="27"/>
      <c r="M161" s="19"/>
      <c r="N161" s="19"/>
      <c r="O161" s="19"/>
      <c r="P161" s="19"/>
      <c r="Q161" s="19"/>
      <c r="R161" s="19"/>
      <c r="S161" s="19"/>
      <c r="T161" s="19"/>
      <c r="U161" s="19"/>
      <c r="V161" s="19"/>
    </row>
    <row r="162" spans="1:22" x14ac:dyDescent="0.3">
      <c r="A162" s="153" t="s">
        <v>700</v>
      </c>
      <c r="B162" s="163">
        <v>93</v>
      </c>
      <c r="C162" s="153">
        <v>72.656000000000006</v>
      </c>
      <c r="D162" s="153">
        <v>0.35325400000000001</v>
      </c>
      <c r="E162" s="153">
        <v>0.22800899999999999</v>
      </c>
      <c r="F162" s="153">
        <v>3.6290000000000003E-2</v>
      </c>
      <c r="G162" s="153">
        <v>8.7900000000000001E-4</v>
      </c>
      <c r="H162" s="153" t="s">
        <v>521</v>
      </c>
      <c r="I162" s="158"/>
      <c r="J162" s="153" t="s">
        <v>634</v>
      </c>
      <c r="K162" s="145" t="s">
        <v>134</v>
      </c>
      <c r="L162" s="27"/>
      <c r="M162" s="19"/>
      <c r="N162" s="19"/>
      <c r="O162" s="19"/>
      <c r="P162" s="19"/>
      <c r="Q162" s="19"/>
      <c r="R162" s="19"/>
      <c r="S162" s="19"/>
      <c r="T162" s="19"/>
      <c r="U162" s="19"/>
      <c r="V162" s="19"/>
    </row>
    <row r="163" spans="1:22" x14ac:dyDescent="0.3">
      <c r="A163" s="153" t="s">
        <v>701</v>
      </c>
      <c r="B163" s="163">
        <v>99</v>
      </c>
      <c r="C163" s="153">
        <v>77.343999999999994</v>
      </c>
      <c r="D163" s="153">
        <v>0.40892800000000001</v>
      </c>
      <c r="E163" s="153">
        <v>0.24424599999999999</v>
      </c>
      <c r="F163" s="153">
        <v>4.3810000000000002E-2</v>
      </c>
      <c r="G163" s="153">
        <v>2.9429999999999999E-3</v>
      </c>
      <c r="H163" s="153" t="s">
        <v>521</v>
      </c>
      <c r="I163" s="158"/>
      <c r="J163" s="153" t="s">
        <v>634</v>
      </c>
      <c r="K163" s="145" t="s">
        <v>122</v>
      </c>
      <c r="L163" s="27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x14ac:dyDescent="0.3">
      <c r="A164" s="153" t="s">
        <v>702</v>
      </c>
      <c r="B164" s="163">
        <v>99</v>
      </c>
      <c r="C164" s="153">
        <v>77.343999999999994</v>
      </c>
      <c r="D164" s="153">
        <v>0.410248</v>
      </c>
      <c r="E164" s="153">
        <v>0.24563299999999999</v>
      </c>
      <c r="F164" s="153">
        <v>3.1350000000000003E-2</v>
      </c>
      <c r="G164" s="153">
        <v>2.41E-4</v>
      </c>
      <c r="H164" s="153" t="s">
        <v>521</v>
      </c>
      <c r="I164" s="158"/>
      <c r="J164" s="153" t="s">
        <v>634</v>
      </c>
      <c r="K164" s="145" t="s">
        <v>703</v>
      </c>
      <c r="L164" s="27"/>
      <c r="M164" s="19"/>
      <c r="N164" s="19"/>
      <c r="O164" s="19"/>
      <c r="P164" s="19"/>
      <c r="Q164" s="19"/>
      <c r="R164" s="19"/>
      <c r="S164" s="19"/>
      <c r="T164" s="19"/>
      <c r="U164" s="19"/>
      <c r="V164" s="19"/>
    </row>
    <row r="165" spans="1:22" x14ac:dyDescent="0.3">
      <c r="A165" s="153" t="s">
        <v>704</v>
      </c>
      <c r="B165" s="163">
        <v>82</v>
      </c>
      <c r="C165" s="153">
        <v>64.061999999999998</v>
      </c>
      <c r="D165" s="153">
        <v>0.215083</v>
      </c>
      <c r="E165" s="153">
        <v>0.177679</v>
      </c>
      <c r="F165" s="153">
        <v>4.2799999999999998E-2</v>
      </c>
      <c r="G165" s="153">
        <v>6.6E-4</v>
      </c>
      <c r="H165" s="153" t="s">
        <v>521</v>
      </c>
      <c r="I165" s="158"/>
      <c r="J165" s="153" t="s">
        <v>634</v>
      </c>
      <c r="K165" s="145" t="s">
        <v>698</v>
      </c>
      <c r="L165" s="27"/>
      <c r="M165" s="19"/>
      <c r="N165" s="19"/>
      <c r="O165" s="19"/>
      <c r="P165" s="19"/>
      <c r="Q165" s="19"/>
      <c r="R165" s="19"/>
      <c r="S165" s="19"/>
      <c r="T165" s="19"/>
      <c r="U165" s="19"/>
      <c r="V165" s="19"/>
    </row>
    <row r="166" spans="1:22" x14ac:dyDescent="0.3">
      <c r="A166" s="153" t="s">
        <v>705</v>
      </c>
      <c r="B166" s="163">
        <v>86</v>
      </c>
      <c r="C166" s="153">
        <v>67.188000000000002</v>
      </c>
      <c r="D166" s="153">
        <v>0.34890100000000002</v>
      </c>
      <c r="E166" s="153">
        <v>0.221724</v>
      </c>
      <c r="F166" s="153">
        <v>3.1730000000000001E-2</v>
      </c>
      <c r="G166" s="153">
        <v>2.33E-4</v>
      </c>
      <c r="H166" s="153" t="s">
        <v>521</v>
      </c>
      <c r="I166" s="158"/>
      <c r="J166" s="153" t="s">
        <v>634</v>
      </c>
      <c r="K166" s="145" t="s">
        <v>119</v>
      </c>
      <c r="L166" s="27"/>
      <c r="M166" s="19"/>
      <c r="N166" s="19"/>
      <c r="O166" s="19"/>
      <c r="P166" s="19"/>
      <c r="Q166" s="19"/>
      <c r="R166" s="19"/>
      <c r="S166" s="19"/>
      <c r="T166" s="19"/>
      <c r="U166" s="19"/>
      <c r="V166" s="19"/>
    </row>
    <row r="167" spans="1:22" x14ac:dyDescent="0.3">
      <c r="A167" s="153" t="s">
        <v>706</v>
      </c>
      <c r="B167" s="163">
        <v>115</v>
      </c>
      <c r="C167" s="153">
        <v>89.843999999999994</v>
      </c>
      <c r="D167" s="153">
        <v>0.45032800000000001</v>
      </c>
      <c r="E167" s="153">
        <v>0.258857</v>
      </c>
      <c r="F167" s="153">
        <v>3.6729999999999999E-2</v>
      </c>
      <c r="G167" s="153">
        <v>6.8199999999999999E-4</v>
      </c>
      <c r="H167" s="153" t="s">
        <v>521</v>
      </c>
      <c r="I167" s="158"/>
      <c r="J167" s="153" t="s">
        <v>634</v>
      </c>
      <c r="K167" s="145" t="s">
        <v>707</v>
      </c>
      <c r="L167" s="27"/>
      <c r="M167" s="19"/>
      <c r="N167" s="19"/>
      <c r="O167" s="19"/>
      <c r="P167" s="19"/>
      <c r="Q167" s="19"/>
      <c r="R167" s="19"/>
      <c r="S167" s="19"/>
      <c r="T167" s="19"/>
      <c r="U167" s="19"/>
      <c r="V167" s="19"/>
    </row>
    <row r="168" spans="1:22" x14ac:dyDescent="0.3">
      <c r="A168" s="153" t="s">
        <v>97</v>
      </c>
      <c r="B168" s="163">
        <v>128</v>
      </c>
      <c r="C168" s="153">
        <v>100</v>
      </c>
      <c r="D168" s="153">
        <v>0.61339100000000002</v>
      </c>
      <c r="E168" s="153">
        <v>0.28013700000000002</v>
      </c>
      <c r="F168" s="153">
        <v>2.2190000000000001E-2</v>
      </c>
      <c r="G168" s="153">
        <v>2.232E-2</v>
      </c>
      <c r="H168" s="153" t="s">
        <v>521</v>
      </c>
      <c r="I168" s="158"/>
      <c r="J168" s="153" t="s">
        <v>634</v>
      </c>
      <c r="K168" s="145" t="s">
        <v>119</v>
      </c>
      <c r="L168" s="27"/>
      <c r="M168" s="19"/>
      <c r="N168" s="19"/>
      <c r="O168" s="19"/>
      <c r="P168" s="19"/>
      <c r="Q168" s="19"/>
      <c r="R168" s="19"/>
      <c r="S168" s="19"/>
      <c r="T168" s="19"/>
      <c r="U168" s="19"/>
      <c r="V168" s="19"/>
    </row>
    <row r="169" spans="1:22" x14ac:dyDescent="0.3">
      <c r="A169" s="153" t="s">
        <v>708</v>
      </c>
      <c r="B169" s="163">
        <v>80</v>
      </c>
      <c r="C169" s="153">
        <v>62.5</v>
      </c>
      <c r="D169" s="153">
        <v>0.67217199999999999</v>
      </c>
      <c r="E169" s="153">
        <v>0.26816499999999999</v>
      </c>
      <c r="F169" s="153">
        <v>5.1110000000000001E-3</v>
      </c>
      <c r="G169" s="153">
        <v>5.6899999999999995E-4</v>
      </c>
      <c r="H169" s="153" t="s">
        <v>521</v>
      </c>
      <c r="I169" s="159">
        <f>SUM(G169:G171)*100</f>
        <v>0.36619999999999997</v>
      </c>
      <c r="J169" s="153" t="s">
        <v>634</v>
      </c>
      <c r="K169" s="145" t="s">
        <v>709</v>
      </c>
      <c r="L169" s="27"/>
      <c r="M169" s="19"/>
      <c r="N169" s="19"/>
      <c r="O169" s="19"/>
      <c r="P169" s="19"/>
      <c r="Q169" s="19"/>
      <c r="R169" s="19"/>
      <c r="S169" s="19"/>
      <c r="T169" s="19"/>
      <c r="U169" s="19"/>
      <c r="V169" s="19"/>
    </row>
    <row r="170" spans="1:22" x14ac:dyDescent="0.3">
      <c r="A170" s="153" t="s">
        <v>92</v>
      </c>
      <c r="B170" s="163">
        <v>102</v>
      </c>
      <c r="C170" s="153">
        <v>79.688000000000002</v>
      </c>
      <c r="D170" s="153">
        <v>0.65519700000000003</v>
      </c>
      <c r="E170" s="153">
        <v>0.26296700000000001</v>
      </c>
      <c r="F170" s="153">
        <v>7.3150000000000003E-3</v>
      </c>
      <c r="G170" s="153">
        <v>1.531E-3</v>
      </c>
      <c r="H170" s="153" t="s">
        <v>521</v>
      </c>
      <c r="I170" s="159"/>
      <c r="J170" s="153" t="s">
        <v>634</v>
      </c>
      <c r="K170" s="145" t="s">
        <v>134</v>
      </c>
      <c r="L170" s="27"/>
      <c r="M170" s="19"/>
      <c r="N170" s="19"/>
      <c r="O170" s="19"/>
      <c r="P170" s="19"/>
      <c r="Q170" s="19"/>
      <c r="R170" s="19"/>
      <c r="S170" s="19"/>
      <c r="T170" s="19"/>
      <c r="U170" s="19"/>
      <c r="V170" s="19"/>
    </row>
    <row r="171" spans="1:22" x14ac:dyDescent="0.3">
      <c r="A171" s="153" t="s">
        <v>104</v>
      </c>
      <c r="B171" s="163">
        <v>112</v>
      </c>
      <c r="C171" s="153">
        <v>87.5</v>
      </c>
      <c r="D171" s="153">
        <v>0.70640599999999998</v>
      </c>
      <c r="E171" s="153">
        <v>0.25696400000000003</v>
      </c>
      <c r="F171" s="153">
        <v>5.7689999999999998E-3</v>
      </c>
      <c r="G171" s="153">
        <v>1.562E-3</v>
      </c>
      <c r="H171" s="153" t="s">
        <v>521</v>
      </c>
      <c r="I171" s="159"/>
      <c r="J171" s="153" t="s">
        <v>634</v>
      </c>
      <c r="K171" s="145" t="s">
        <v>135</v>
      </c>
      <c r="L171" s="27"/>
      <c r="M171" s="19"/>
      <c r="N171" s="19"/>
      <c r="O171" s="19"/>
      <c r="P171" s="19"/>
      <c r="Q171" s="19"/>
      <c r="R171" s="19"/>
      <c r="S171" s="19"/>
      <c r="T171" s="19"/>
      <c r="U171" s="19"/>
      <c r="V171" s="19"/>
    </row>
    <row r="172" spans="1:22" x14ac:dyDescent="0.3">
      <c r="A172" s="153" t="s">
        <v>710</v>
      </c>
      <c r="B172" s="163">
        <v>79</v>
      </c>
      <c r="C172" s="153">
        <v>61.719000000000001</v>
      </c>
      <c r="D172" s="153">
        <v>0.85088799999999998</v>
      </c>
      <c r="E172" s="153">
        <v>0.23169999999999999</v>
      </c>
      <c r="F172" s="153">
        <v>3.9169999999999998E-4</v>
      </c>
      <c r="G172" s="153">
        <v>3.88E-4</v>
      </c>
      <c r="H172" s="153" t="s">
        <v>521</v>
      </c>
      <c r="I172" s="167">
        <f>SUM(G172:G174)*100</f>
        <v>0.45479999999999998</v>
      </c>
      <c r="J172" s="153" t="s">
        <v>634</v>
      </c>
      <c r="K172" s="145" t="s">
        <v>711</v>
      </c>
      <c r="L172" s="27"/>
      <c r="M172" s="19"/>
      <c r="N172" s="19"/>
      <c r="O172" s="19"/>
      <c r="P172" s="19"/>
      <c r="Q172" s="19"/>
      <c r="R172" s="19"/>
      <c r="S172" s="19"/>
      <c r="T172" s="19"/>
      <c r="U172" s="19"/>
      <c r="V172" s="19"/>
    </row>
    <row r="173" spans="1:22" x14ac:dyDescent="0.3">
      <c r="A173" s="153" t="s">
        <v>712</v>
      </c>
      <c r="B173" s="163">
        <v>88</v>
      </c>
      <c r="C173" s="153">
        <v>68.75</v>
      </c>
      <c r="D173" s="153">
        <v>0.79680200000000001</v>
      </c>
      <c r="E173" s="153">
        <v>0.22740099999999999</v>
      </c>
      <c r="F173" s="153">
        <v>2.6029999999999998E-4</v>
      </c>
      <c r="G173" s="153">
        <v>3.2299999999999999E-4</v>
      </c>
      <c r="H173" s="153" t="s">
        <v>521</v>
      </c>
      <c r="I173" s="167"/>
      <c r="J173" s="153" t="s">
        <v>634</v>
      </c>
      <c r="K173" s="145" t="s">
        <v>133</v>
      </c>
      <c r="L173" s="27"/>
      <c r="M173" s="19"/>
      <c r="N173" s="19"/>
      <c r="O173" s="19"/>
      <c r="P173" s="19"/>
      <c r="Q173" s="19"/>
      <c r="R173" s="19"/>
      <c r="S173" s="19"/>
      <c r="T173" s="19"/>
      <c r="U173" s="19"/>
      <c r="V173" s="19"/>
    </row>
    <row r="174" spans="1:22" x14ac:dyDescent="0.3">
      <c r="A174" s="153" t="s">
        <v>713</v>
      </c>
      <c r="B174" s="163">
        <v>101</v>
      </c>
      <c r="C174" s="153">
        <v>78.906000000000006</v>
      </c>
      <c r="D174" s="153">
        <v>0.73233700000000002</v>
      </c>
      <c r="E174" s="153">
        <v>0.24183299999999999</v>
      </c>
      <c r="F174" s="153">
        <v>9.4289999999999999E-4</v>
      </c>
      <c r="G174" s="153">
        <v>3.8370000000000001E-3</v>
      </c>
      <c r="H174" s="153" t="s">
        <v>521</v>
      </c>
      <c r="I174" s="167"/>
      <c r="J174" s="153" t="s">
        <v>634</v>
      </c>
      <c r="K174" s="145" t="s">
        <v>714</v>
      </c>
      <c r="L174" s="27"/>
      <c r="M174" s="19"/>
      <c r="N174" s="19"/>
      <c r="O174" s="19"/>
      <c r="P174" s="19"/>
      <c r="Q174" s="19"/>
      <c r="R174" s="19"/>
      <c r="S174" s="19"/>
      <c r="T174" s="19"/>
      <c r="U174" s="19"/>
      <c r="V174" s="19"/>
    </row>
    <row r="175" spans="1:22" x14ac:dyDescent="0.3">
      <c r="A175" s="153" t="s">
        <v>715</v>
      </c>
      <c r="B175" s="163">
        <v>97</v>
      </c>
      <c r="C175" s="153">
        <v>75.781000000000006</v>
      </c>
      <c r="D175" s="153">
        <v>0.83326100000000003</v>
      </c>
      <c r="E175" s="153">
        <v>0.23030200000000001</v>
      </c>
      <c r="F175" s="153">
        <v>1.2800000000000001E-2</v>
      </c>
      <c r="G175" s="153">
        <v>1.152E-3</v>
      </c>
      <c r="H175" s="153" t="s">
        <v>112</v>
      </c>
      <c r="I175" s="162">
        <f>SUM(G175:G199)*100</f>
        <v>8.6236000000000015</v>
      </c>
      <c r="J175" s="153" t="s">
        <v>634</v>
      </c>
      <c r="K175" s="145" t="s">
        <v>148</v>
      </c>
      <c r="L175" s="27"/>
      <c r="M175" s="19"/>
      <c r="N175" s="19"/>
      <c r="O175" s="19"/>
      <c r="P175" s="19"/>
      <c r="Q175" s="19"/>
      <c r="R175" s="19"/>
      <c r="S175" s="19"/>
      <c r="T175" s="19"/>
      <c r="U175" s="19"/>
      <c r="V175" s="19"/>
    </row>
    <row r="176" spans="1:22" x14ac:dyDescent="0.3">
      <c r="A176" s="153" t="s">
        <v>62</v>
      </c>
      <c r="B176" s="163">
        <v>123</v>
      </c>
      <c r="C176" s="153">
        <v>96.093999999999994</v>
      </c>
      <c r="D176" s="153">
        <v>0.80146300000000004</v>
      </c>
      <c r="E176" s="153">
        <v>0.23208100000000001</v>
      </c>
      <c r="F176" s="153">
        <v>1.4250000000000001E-2</v>
      </c>
      <c r="G176" s="153">
        <v>2.2416999999999999E-2</v>
      </c>
      <c r="H176" s="153" t="s">
        <v>112</v>
      </c>
      <c r="I176" s="162"/>
      <c r="J176" s="153" t="s">
        <v>634</v>
      </c>
      <c r="K176" s="145" t="s">
        <v>148</v>
      </c>
      <c r="L176" s="27"/>
      <c r="M176" s="19"/>
      <c r="N176" s="19"/>
      <c r="O176" s="19"/>
      <c r="P176" s="19"/>
      <c r="Q176" s="19"/>
      <c r="R176" s="19"/>
      <c r="S176" s="19"/>
      <c r="T176" s="19"/>
      <c r="U176" s="19"/>
      <c r="V176" s="19"/>
    </row>
    <row r="177" spans="1:22" x14ac:dyDescent="0.3">
      <c r="A177" s="153" t="s">
        <v>716</v>
      </c>
      <c r="B177" s="163">
        <v>89</v>
      </c>
      <c r="C177" s="153">
        <v>69.531000000000006</v>
      </c>
      <c r="D177" s="153">
        <v>0.35729699999999998</v>
      </c>
      <c r="E177" s="153">
        <v>0.22987199999999999</v>
      </c>
      <c r="F177" s="153">
        <v>3.3390000000000003E-2</v>
      </c>
      <c r="G177" s="153">
        <v>1.2999999999999999E-4</v>
      </c>
      <c r="H177" s="153" t="s">
        <v>112</v>
      </c>
      <c r="I177" s="162"/>
      <c r="J177" s="153" t="s">
        <v>634</v>
      </c>
      <c r="K177" s="145" t="s">
        <v>717</v>
      </c>
      <c r="L177" s="27"/>
      <c r="M177" s="19"/>
      <c r="N177" s="19"/>
      <c r="O177" s="19"/>
      <c r="P177" s="19"/>
      <c r="Q177" s="19"/>
      <c r="R177" s="19"/>
      <c r="S177" s="19"/>
      <c r="T177" s="19"/>
      <c r="U177" s="19"/>
      <c r="V177" s="19"/>
    </row>
    <row r="178" spans="1:22" x14ac:dyDescent="0.3">
      <c r="A178" s="153" t="s">
        <v>718</v>
      </c>
      <c r="B178" s="163">
        <v>81</v>
      </c>
      <c r="C178" s="153">
        <v>63.280999999999999</v>
      </c>
      <c r="D178" s="153">
        <v>0.34316400000000002</v>
      </c>
      <c r="E178" s="153">
        <v>0.23493800000000001</v>
      </c>
      <c r="F178" s="153">
        <v>3.125E-2</v>
      </c>
      <c r="G178" s="153">
        <v>2.8299999999999999E-4</v>
      </c>
      <c r="H178" s="153" t="s">
        <v>112</v>
      </c>
      <c r="I178" s="162"/>
      <c r="J178" s="153" t="s">
        <v>634</v>
      </c>
      <c r="K178" s="145" t="s">
        <v>148</v>
      </c>
      <c r="L178" s="27"/>
      <c r="M178" s="19"/>
      <c r="N178" s="19"/>
      <c r="O178" s="19"/>
      <c r="P178" s="19"/>
      <c r="Q178" s="19"/>
      <c r="R178" s="19"/>
      <c r="S178" s="19"/>
      <c r="T178" s="19"/>
      <c r="U178" s="19"/>
      <c r="V178" s="19"/>
    </row>
    <row r="179" spans="1:22" x14ac:dyDescent="0.3">
      <c r="A179" s="153" t="s">
        <v>69</v>
      </c>
      <c r="B179" s="163">
        <v>120</v>
      </c>
      <c r="C179" s="153">
        <v>93.75</v>
      </c>
      <c r="D179" s="153">
        <v>0.48039799999999999</v>
      </c>
      <c r="E179" s="153">
        <v>0.25764199999999998</v>
      </c>
      <c r="F179" s="153">
        <v>3.4139999999999997E-2</v>
      </c>
      <c r="G179" s="153">
        <v>8.2710000000000006E-3</v>
      </c>
      <c r="H179" s="153" t="s">
        <v>112</v>
      </c>
      <c r="I179" s="162"/>
      <c r="J179" s="153" t="s">
        <v>634</v>
      </c>
      <c r="K179" s="145" t="s">
        <v>129</v>
      </c>
      <c r="L179" s="27"/>
      <c r="M179" s="19"/>
      <c r="N179" s="19"/>
      <c r="O179" s="19"/>
      <c r="P179" s="19"/>
      <c r="Q179" s="19"/>
      <c r="R179" s="19"/>
      <c r="S179" s="19"/>
      <c r="T179" s="19"/>
      <c r="U179" s="19"/>
      <c r="V179" s="19"/>
    </row>
    <row r="180" spans="1:22" x14ac:dyDescent="0.3">
      <c r="A180" s="153" t="s">
        <v>719</v>
      </c>
      <c r="B180" s="163">
        <v>100</v>
      </c>
      <c r="C180" s="153">
        <v>78.125</v>
      </c>
      <c r="D180" s="153">
        <v>0.59478699999999995</v>
      </c>
      <c r="E180" s="153">
        <v>0.27276499999999998</v>
      </c>
      <c r="F180" s="153">
        <v>2.1940000000000001E-2</v>
      </c>
      <c r="G180" s="153">
        <v>1.5E-3</v>
      </c>
      <c r="H180" s="153" t="s">
        <v>112</v>
      </c>
      <c r="I180" s="162"/>
      <c r="J180" s="153" t="s">
        <v>634</v>
      </c>
      <c r="K180" s="145" t="s">
        <v>149</v>
      </c>
      <c r="L180" s="27"/>
      <c r="M180" s="19"/>
      <c r="N180" s="19"/>
      <c r="O180" s="19"/>
      <c r="P180" s="19"/>
      <c r="Q180" s="19"/>
      <c r="R180" s="19"/>
      <c r="S180" s="19"/>
      <c r="T180" s="19"/>
      <c r="U180" s="19"/>
      <c r="V180" s="19"/>
    </row>
    <row r="181" spans="1:22" x14ac:dyDescent="0.3">
      <c r="A181" s="153" t="s">
        <v>720</v>
      </c>
      <c r="B181" s="163">
        <v>91</v>
      </c>
      <c r="C181" s="153">
        <v>71.093999999999994</v>
      </c>
      <c r="D181" s="153">
        <v>0.59593300000000005</v>
      </c>
      <c r="E181" s="153">
        <v>0.27103899999999997</v>
      </c>
      <c r="F181" s="153">
        <v>2.6120000000000001E-2</v>
      </c>
      <c r="G181" s="153">
        <v>5.2700000000000002E-4</v>
      </c>
      <c r="H181" s="153" t="s">
        <v>112</v>
      </c>
      <c r="I181" s="162"/>
      <c r="J181" s="153" t="s">
        <v>634</v>
      </c>
      <c r="K181" s="145" t="s">
        <v>148</v>
      </c>
      <c r="L181" s="27"/>
      <c r="M181" s="19"/>
      <c r="N181" s="19"/>
      <c r="O181" s="19"/>
      <c r="P181" s="19"/>
      <c r="Q181" s="19"/>
      <c r="R181" s="19"/>
      <c r="S181" s="19"/>
      <c r="T181" s="19"/>
      <c r="U181" s="19"/>
      <c r="V181" s="19"/>
    </row>
    <row r="182" spans="1:22" x14ac:dyDescent="0.3">
      <c r="A182" s="153" t="s">
        <v>721</v>
      </c>
      <c r="B182" s="163">
        <v>84</v>
      </c>
      <c r="C182" s="153">
        <v>65.625</v>
      </c>
      <c r="D182" s="153">
        <v>0.56393199999999999</v>
      </c>
      <c r="E182" s="153">
        <v>0.27086199999999999</v>
      </c>
      <c r="F182" s="153">
        <v>4.4380000000000003E-2</v>
      </c>
      <c r="G182" s="153">
        <v>1.3100000000000001E-4</v>
      </c>
      <c r="H182" s="153" t="s">
        <v>112</v>
      </c>
      <c r="I182" s="162"/>
      <c r="J182" s="153" t="s">
        <v>634</v>
      </c>
      <c r="K182" s="145" t="s">
        <v>722</v>
      </c>
      <c r="L182" s="27"/>
      <c r="M182" s="19"/>
      <c r="N182" s="19"/>
      <c r="O182" s="19"/>
      <c r="P182" s="19"/>
      <c r="Q182" s="19"/>
      <c r="R182" s="19"/>
      <c r="S182" s="19"/>
      <c r="T182" s="19"/>
      <c r="U182" s="19"/>
      <c r="V182" s="19"/>
    </row>
    <row r="183" spans="1:22" x14ac:dyDescent="0.3">
      <c r="A183" s="153" t="s">
        <v>723</v>
      </c>
      <c r="B183" s="163">
        <v>110</v>
      </c>
      <c r="C183" s="153">
        <v>85.938000000000002</v>
      </c>
      <c r="D183" s="153">
        <v>0.50152799999999997</v>
      </c>
      <c r="E183" s="153">
        <v>0.24681400000000001</v>
      </c>
      <c r="F183" s="153">
        <v>1.078E-2</v>
      </c>
      <c r="G183" s="153">
        <v>6.2299999999999996E-4</v>
      </c>
      <c r="H183" s="153" t="s">
        <v>112</v>
      </c>
      <c r="I183" s="162"/>
      <c r="J183" s="153" t="s">
        <v>634</v>
      </c>
      <c r="K183" s="145" t="s">
        <v>724</v>
      </c>
      <c r="L183" s="27"/>
      <c r="M183" s="19"/>
      <c r="N183" s="19"/>
      <c r="O183" s="19"/>
      <c r="P183" s="19"/>
      <c r="Q183" s="19"/>
      <c r="R183" s="19"/>
      <c r="S183" s="19"/>
      <c r="T183" s="19"/>
      <c r="U183" s="19"/>
      <c r="V183" s="19"/>
    </row>
    <row r="184" spans="1:22" x14ac:dyDescent="0.3">
      <c r="A184" s="153" t="s">
        <v>725</v>
      </c>
      <c r="B184" s="163">
        <v>92</v>
      </c>
      <c r="C184" s="153">
        <v>71.875</v>
      </c>
      <c r="D184" s="153">
        <v>0.30835499999999999</v>
      </c>
      <c r="E184" s="153">
        <v>0.223081</v>
      </c>
      <c r="F184" s="153">
        <v>4.5469999999999997E-2</v>
      </c>
      <c r="G184" s="153">
        <v>1.0319999999999999E-3</v>
      </c>
      <c r="H184" s="153" t="s">
        <v>112</v>
      </c>
      <c r="I184" s="162"/>
      <c r="J184" s="153" t="s">
        <v>634</v>
      </c>
      <c r="K184" s="145" t="s">
        <v>148</v>
      </c>
      <c r="L184" s="27"/>
      <c r="M184" s="19"/>
      <c r="N184" s="19"/>
      <c r="O184" s="19"/>
      <c r="P184" s="19"/>
      <c r="Q184" s="19"/>
      <c r="R184" s="19"/>
      <c r="S184" s="19"/>
      <c r="T184" s="19"/>
      <c r="U184" s="19"/>
      <c r="V184" s="19"/>
    </row>
    <row r="185" spans="1:22" x14ac:dyDescent="0.3">
      <c r="A185" s="153" t="s">
        <v>726</v>
      </c>
      <c r="B185" s="163">
        <v>104</v>
      </c>
      <c r="C185" s="153">
        <v>81.25</v>
      </c>
      <c r="D185" s="153">
        <v>0.40342499999999998</v>
      </c>
      <c r="E185" s="153">
        <v>0.25634499999999999</v>
      </c>
      <c r="F185" s="153">
        <v>4.7120000000000002E-2</v>
      </c>
      <c r="G185" s="153">
        <v>1.1119999999999999E-3</v>
      </c>
      <c r="H185" s="153" t="s">
        <v>112</v>
      </c>
      <c r="I185" s="162"/>
      <c r="J185" s="153" t="s">
        <v>634</v>
      </c>
      <c r="K185" s="145" t="s">
        <v>148</v>
      </c>
      <c r="L185" s="27"/>
      <c r="M185" s="19"/>
      <c r="N185" s="19"/>
      <c r="O185" s="19"/>
      <c r="P185" s="19"/>
      <c r="Q185" s="19"/>
      <c r="R185" s="19"/>
      <c r="S185" s="19"/>
      <c r="T185" s="19"/>
      <c r="U185" s="19"/>
      <c r="V185" s="19"/>
    </row>
    <row r="186" spans="1:22" x14ac:dyDescent="0.3">
      <c r="A186" s="153" t="s">
        <v>83</v>
      </c>
      <c r="B186" s="163">
        <v>89</v>
      </c>
      <c r="C186" s="153">
        <v>69.531000000000006</v>
      </c>
      <c r="D186" s="153">
        <v>0.53278400000000004</v>
      </c>
      <c r="E186" s="153">
        <v>0.25677899999999998</v>
      </c>
      <c r="F186" s="153">
        <v>1.2959999999999999E-2</v>
      </c>
      <c r="G186" s="153">
        <v>1.1E-4</v>
      </c>
      <c r="H186" s="153" t="s">
        <v>112</v>
      </c>
      <c r="I186" s="162"/>
      <c r="J186" s="153" t="s">
        <v>634</v>
      </c>
      <c r="K186" s="145" t="s">
        <v>141</v>
      </c>
      <c r="L186" s="27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x14ac:dyDescent="0.3">
      <c r="A187" s="153" t="s">
        <v>727</v>
      </c>
      <c r="B187" s="163">
        <v>111</v>
      </c>
      <c r="C187" s="153">
        <v>86.718999999999994</v>
      </c>
      <c r="D187" s="153">
        <v>0.40571800000000002</v>
      </c>
      <c r="E187" s="153">
        <v>0.248199</v>
      </c>
      <c r="F187" s="153">
        <v>3.5729999999999998E-2</v>
      </c>
      <c r="G187" s="153">
        <v>1.0814000000000001E-2</v>
      </c>
      <c r="H187" s="153" t="s">
        <v>112</v>
      </c>
      <c r="I187" s="162"/>
      <c r="J187" s="153" t="s">
        <v>634</v>
      </c>
      <c r="K187" s="145" t="s">
        <v>149</v>
      </c>
      <c r="L187" s="27"/>
      <c r="M187" s="19"/>
      <c r="N187" s="19"/>
      <c r="O187" s="19"/>
      <c r="P187" s="19"/>
      <c r="Q187" s="19"/>
      <c r="R187" s="19"/>
      <c r="S187" s="19"/>
      <c r="T187" s="19"/>
      <c r="U187" s="19"/>
      <c r="V187" s="19"/>
    </row>
    <row r="188" spans="1:22" x14ac:dyDescent="0.3">
      <c r="A188" s="153" t="s">
        <v>728</v>
      </c>
      <c r="B188" s="163">
        <v>79</v>
      </c>
      <c r="C188" s="153">
        <v>61.719000000000001</v>
      </c>
      <c r="D188" s="153">
        <v>0.34185500000000002</v>
      </c>
      <c r="E188" s="153">
        <v>0.22361</v>
      </c>
      <c r="F188" s="153">
        <v>2.8410000000000001E-2</v>
      </c>
      <c r="G188" s="153">
        <v>2.8899999999999998E-4</v>
      </c>
      <c r="H188" s="153" t="s">
        <v>112</v>
      </c>
      <c r="I188" s="162"/>
      <c r="J188" s="153" t="s">
        <v>634</v>
      </c>
      <c r="K188" s="145" t="s">
        <v>148</v>
      </c>
      <c r="L188" s="27"/>
      <c r="M188" s="19"/>
      <c r="N188" s="19"/>
      <c r="O188" s="19"/>
      <c r="P188" s="19"/>
      <c r="Q188" s="19"/>
      <c r="R188" s="19"/>
      <c r="S188" s="19"/>
      <c r="T188" s="19"/>
      <c r="U188" s="19"/>
      <c r="V188" s="19"/>
    </row>
    <row r="189" spans="1:22" x14ac:dyDescent="0.3">
      <c r="A189" s="153" t="s">
        <v>729</v>
      </c>
      <c r="B189" s="163">
        <v>101</v>
      </c>
      <c r="C189" s="153">
        <v>78.906000000000006</v>
      </c>
      <c r="D189" s="153">
        <v>0.622143</v>
      </c>
      <c r="E189" s="153">
        <v>0.28419100000000003</v>
      </c>
      <c r="F189" s="153">
        <v>3.8150000000000003E-2</v>
      </c>
      <c r="G189" s="153">
        <v>1.7229999999999999E-3</v>
      </c>
      <c r="H189" s="153" t="s">
        <v>112</v>
      </c>
      <c r="I189" s="162"/>
      <c r="J189" s="153" t="s">
        <v>634</v>
      </c>
      <c r="K189" s="145" t="s">
        <v>148</v>
      </c>
      <c r="L189" s="27"/>
      <c r="M189" s="19"/>
      <c r="N189" s="19"/>
      <c r="O189" s="19"/>
      <c r="P189" s="19"/>
      <c r="Q189" s="19"/>
      <c r="R189" s="19"/>
      <c r="S189" s="19"/>
      <c r="T189" s="19"/>
      <c r="U189" s="19"/>
      <c r="V189" s="19"/>
    </row>
    <row r="190" spans="1:22" x14ac:dyDescent="0.3">
      <c r="A190" s="153" t="s">
        <v>730</v>
      </c>
      <c r="B190" s="163">
        <v>121</v>
      </c>
      <c r="C190" s="153">
        <v>94.531000000000006</v>
      </c>
      <c r="D190" s="153">
        <v>0.461918</v>
      </c>
      <c r="E190" s="153">
        <v>0.26732600000000001</v>
      </c>
      <c r="F190" s="153">
        <v>3.8809999999999997E-2</v>
      </c>
      <c r="G190" s="153">
        <v>1.7139999999999999E-2</v>
      </c>
      <c r="H190" s="153" t="s">
        <v>112</v>
      </c>
      <c r="I190" s="162"/>
      <c r="J190" s="153" t="s">
        <v>634</v>
      </c>
      <c r="K190" s="145" t="s">
        <v>148</v>
      </c>
      <c r="L190" s="27"/>
      <c r="M190" s="19"/>
      <c r="N190" s="19"/>
      <c r="O190" s="19"/>
      <c r="P190" s="19"/>
      <c r="Q190" s="19"/>
      <c r="R190" s="19"/>
      <c r="S190" s="19"/>
      <c r="T190" s="19"/>
      <c r="U190" s="19"/>
      <c r="V190" s="19"/>
    </row>
    <row r="191" spans="1:22" x14ac:dyDescent="0.3">
      <c r="A191" s="153" t="s">
        <v>731</v>
      </c>
      <c r="B191" s="163">
        <v>87</v>
      </c>
      <c r="C191" s="153">
        <v>67.968999999999994</v>
      </c>
      <c r="D191" s="153">
        <v>0.46326200000000001</v>
      </c>
      <c r="E191" s="153">
        <v>0.25806000000000001</v>
      </c>
      <c r="F191" s="153">
        <v>3.8780000000000002E-2</v>
      </c>
      <c r="G191" s="153">
        <v>1.201E-3</v>
      </c>
      <c r="H191" s="153" t="s">
        <v>112</v>
      </c>
      <c r="I191" s="162"/>
      <c r="J191" s="153" t="s">
        <v>634</v>
      </c>
      <c r="K191" s="145" t="s">
        <v>148</v>
      </c>
      <c r="L191" s="27"/>
      <c r="M191" s="19"/>
      <c r="N191" s="19"/>
      <c r="O191" s="19"/>
      <c r="P191" s="19"/>
      <c r="Q191" s="19"/>
      <c r="R191" s="19"/>
      <c r="S191" s="19"/>
      <c r="T191" s="19"/>
      <c r="U191" s="19"/>
      <c r="V191" s="19"/>
    </row>
    <row r="192" spans="1:22" x14ac:dyDescent="0.3">
      <c r="A192" s="153" t="s">
        <v>732</v>
      </c>
      <c r="B192" s="163">
        <v>106</v>
      </c>
      <c r="C192" s="153">
        <v>82.811999999999998</v>
      </c>
      <c r="D192" s="153">
        <v>0.410912</v>
      </c>
      <c r="E192" s="153">
        <v>0.243723</v>
      </c>
      <c r="F192" s="153">
        <v>2.393E-2</v>
      </c>
      <c r="G192" s="153">
        <v>1.1299999999999999E-3</v>
      </c>
      <c r="H192" s="153" t="s">
        <v>112</v>
      </c>
      <c r="I192" s="162"/>
      <c r="J192" s="153" t="s">
        <v>634</v>
      </c>
      <c r="K192" s="145" t="s">
        <v>149</v>
      </c>
      <c r="L192" s="27"/>
      <c r="M192" s="19"/>
      <c r="N192" s="19"/>
      <c r="O192" s="19"/>
      <c r="P192" s="19"/>
      <c r="Q192" s="19"/>
      <c r="R192" s="19"/>
      <c r="S192" s="19"/>
      <c r="T192" s="19"/>
      <c r="U192" s="19"/>
      <c r="V192" s="19"/>
    </row>
    <row r="193" spans="1:22" x14ac:dyDescent="0.3">
      <c r="A193" s="153" t="s">
        <v>733</v>
      </c>
      <c r="B193" s="163">
        <v>82</v>
      </c>
      <c r="C193" s="153">
        <v>64.061999999999998</v>
      </c>
      <c r="D193" s="153">
        <v>0.45346999999999998</v>
      </c>
      <c r="E193" s="153">
        <v>0.245505</v>
      </c>
      <c r="F193" s="153">
        <v>1.3429999999999999E-2</v>
      </c>
      <c r="G193" s="153">
        <v>4.0200000000000001E-4</v>
      </c>
      <c r="H193" s="153" t="s">
        <v>112</v>
      </c>
      <c r="I193" s="162"/>
      <c r="J193" s="153" t="s">
        <v>634</v>
      </c>
      <c r="K193" s="145" t="s">
        <v>148</v>
      </c>
      <c r="L193" s="27"/>
      <c r="M193" s="19"/>
      <c r="N193" s="19"/>
      <c r="O193" s="19"/>
      <c r="P193" s="19"/>
      <c r="Q193" s="19"/>
      <c r="R193" s="19"/>
      <c r="S193" s="19"/>
      <c r="T193" s="19"/>
      <c r="U193" s="19"/>
      <c r="V193" s="19"/>
    </row>
    <row r="194" spans="1:22" x14ac:dyDescent="0.3">
      <c r="A194" s="153" t="s">
        <v>734</v>
      </c>
      <c r="B194" s="163">
        <v>102</v>
      </c>
      <c r="C194" s="153">
        <v>79.688000000000002</v>
      </c>
      <c r="D194" s="153">
        <v>0.53629599999999999</v>
      </c>
      <c r="E194" s="153">
        <v>0.26257399999999997</v>
      </c>
      <c r="F194" s="153">
        <v>4.0980000000000003E-2</v>
      </c>
      <c r="G194" s="153">
        <v>3.9399999999999998E-4</v>
      </c>
      <c r="H194" s="153" t="s">
        <v>112</v>
      </c>
      <c r="I194" s="162"/>
      <c r="J194" s="153" t="s">
        <v>634</v>
      </c>
      <c r="K194" s="145" t="s">
        <v>119</v>
      </c>
      <c r="L194" s="27"/>
      <c r="M194" s="19"/>
      <c r="N194" s="19"/>
      <c r="O194" s="19"/>
      <c r="P194" s="19"/>
      <c r="Q194" s="19"/>
      <c r="R194" s="19"/>
      <c r="S194" s="19"/>
      <c r="T194" s="19"/>
      <c r="U194" s="19"/>
      <c r="V194" s="19"/>
    </row>
    <row r="195" spans="1:22" x14ac:dyDescent="0.3">
      <c r="A195" s="153" t="s">
        <v>735</v>
      </c>
      <c r="B195" s="163">
        <v>101</v>
      </c>
      <c r="C195" s="153">
        <v>78.906000000000006</v>
      </c>
      <c r="D195" s="153">
        <v>0.45253700000000002</v>
      </c>
      <c r="E195" s="153">
        <v>0.242615</v>
      </c>
      <c r="F195" s="153">
        <v>1.5259999999999999E-2</v>
      </c>
      <c r="G195" s="153">
        <v>1.41E-3</v>
      </c>
      <c r="H195" s="153" t="s">
        <v>112</v>
      </c>
      <c r="I195" s="162"/>
      <c r="J195" s="153" t="s">
        <v>634</v>
      </c>
      <c r="K195" s="145" t="s">
        <v>148</v>
      </c>
      <c r="L195" s="27"/>
      <c r="M195" s="19"/>
      <c r="N195" s="19"/>
      <c r="O195" s="19"/>
      <c r="P195" s="19"/>
      <c r="Q195" s="19"/>
      <c r="R195" s="19"/>
      <c r="S195" s="19"/>
      <c r="T195" s="19"/>
      <c r="U195" s="19"/>
      <c r="V195" s="19"/>
    </row>
    <row r="196" spans="1:22" x14ac:dyDescent="0.3">
      <c r="A196" s="153" t="s">
        <v>736</v>
      </c>
      <c r="B196" s="163">
        <v>101</v>
      </c>
      <c r="C196" s="153">
        <v>78.906000000000006</v>
      </c>
      <c r="D196" s="153">
        <v>0.64616099999999999</v>
      </c>
      <c r="E196" s="153">
        <v>0.26293899999999998</v>
      </c>
      <c r="F196" s="153">
        <v>1.038E-2</v>
      </c>
      <c r="G196" s="153">
        <v>3.0800000000000001E-4</v>
      </c>
      <c r="H196" s="153" t="s">
        <v>112</v>
      </c>
      <c r="I196" s="162"/>
      <c r="J196" s="153" t="s">
        <v>634</v>
      </c>
      <c r="K196" s="145" t="s">
        <v>149</v>
      </c>
      <c r="L196" s="27"/>
      <c r="M196" s="19"/>
      <c r="N196" s="19"/>
      <c r="O196" s="19"/>
      <c r="P196" s="19"/>
      <c r="Q196" s="19"/>
      <c r="R196" s="19"/>
      <c r="S196" s="19"/>
      <c r="T196" s="19"/>
      <c r="U196" s="19"/>
      <c r="V196" s="19"/>
    </row>
    <row r="197" spans="1:22" x14ac:dyDescent="0.3">
      <c r="A197" s="153" t="s">
        <v>737</v>
      </c>
      <c r="B197" s="163">
        <v>85</v>
      </c>
      <c r="C197" s="153">
        <v>66.406000000000006</v>
      </c>
      <c r="D197" s="153">
        <v>0.290439</v>
      </c>
      <c r="E197" s="153">
        <v>0.21718799999999999</v>
      </c>
      <c r="F197" s="153">
        <v>4.2360000000000002E-2</v>
      </c>
      <c r="G197" s="153">
        <v>2.0000000000000001E-4</v>
      </c>
      <c r="H197" s="153" t="s">
        <v>112</v>
      </c>
      <c r="I197" s="162"/>
      <c r="J197" s="153" t="s">
        <v>634</v>
      </c>
      <c r="K197" s="145" t="s">
        <v>738</v>
      </c>
      <c r="L197" s="27"/>
      <c r="M197" s="19"/>
      <c r="N197" s="19"/>
      <c r="O197" s="19"/>
      <c r="P197" s="19"/>
      <c r="Q197" s="19"/>
      <c r="R197" s="19"/>
      <c r="S197" s="19"/>
      <c r="T197" s="19"/>
      <c r="U197" s="19"/>
      <c r="V197" s="19"/>
    </row>
    <row r="198" spans="1:22" x14ac:dyDescent="0.3">
      <c r="A198" s="153" t="s">
        <v>739</v>
      </c>
      <c r="B198" s="163">
        <v>92</v>
      </c>
      <c r="C198" s="153">
        <v>71.875</v>
      </c>
      <c r="D198" s="153">
        <v>0.80638799999999999</v>
      </c>
      <c r="E198" s="153">
        <v>0.223242</v>
      </c>
      <c r="F198" s="153">
        <v>1.251E-2</v>
      </c>
      <c r="G198" s="153">
        <v>1.48E-3</v>
      </c>
      <c r="H198" s="153" t="s">
        <v>112</v>
      </c>
      <c r="I198" s="162"/>
      <c r="J198" s="153" t="s">
        <v>634</v>
      </c>
      <c r="K198" s="145" t="s">
        <v>148</v>
      </c>
      <c r="L198" s="27"/>
      <c r="M198" s="19"/>
      <c r="N198" s="19"/>
      <c r="O198" s="19"/>
      <c r="P198" s="19"/>
      <c r="Q198" s="19"/>
      <c r="R198" s="19"/>
      <c r="S198" s="19"/>
      <c r="T198" s="19"/>
      <c r="U198" s="19"/>
      <c r="V198" s="19"/>
    </row>
    <row r="199" spans="1:22" x14ac:dyDescent="0.3">
      <c r="A199" s="153" t="s">
        <v>106</v>
      </c>
      <c r="B199" s="163">
        <v>122</v>
      </c>
      <c r="C199" s="153">
        <v>95.311999999999998</v>
      </c>
      <c r="D199" s="153">
        <v>0.51049699999999998</v>
      </c>
      <c r="E199" s="153">
        <v>0.27709099999999998</v>
      </c>
      <c r="F199" s="153">
        <v>3.0859999999999999E-2</v>
      </c>
      <c r="G199" s="153">
        <v>1.2456999999999999E-2</v>
      </c>
      <c r="H199" s="153" t="s">
        <v>112</v>
      </c>
      <c r="I199" s="162"/>
      <c r="J199" s="153" t="s">
        <v>634</v>
      </c>
      <c r="K199" s="145" t="s">
        <v>149</v>
      </c>
      <c r="L199" s="27"/>
      <c r="M199" s="19"/>
      <c r="N199" s="19"/>
      <c r="O199" s="19"/>
      <c r="P199" s="19"/>
      <c r="Q199" s="19"/>
      <c r="R199" s="19"/>
      <c r="S199" s="19"/>
      <c r="T199" s="19"/>
      <c r="U199" s="19"/>
      <c r="V199" s="19"/>
    </row>
    <row r="200" spans="1:22" x14ac:dyDescent="0.3">
      <c r="A200" s="153" t="s">
        <v>740</v>
      </c>
      <c r="B200" s="163">
        <v>94</v>
      </c>
      <c r="C200" s="153">
        <v>73.438000000000002</v>
      </c>
      <c r="D200" s="153">
        <v>0.65187899999999999</v>
      </c>
      <c r="E200" s="153">
        <v>0.25840000000000002</v>
      </c>
      <c r="F200" s="153">
        <v>7.1739999999999998E-3</v>
      </c>
      <c r="G200" s="153">
        <v>1.253E-3</v>
      </c>
      <c r="H200" s="153" t="s">
        <v>112</v>
      </c>
      <c r="I200" s="159">
        <f>SUM(G200:G204)*100</f>
        <v>0.49919999999999998</v>
      </c>
      <c r="J200" s="153" t="s">
        <v>634</v>
      </c>
      <c r="K200" s="145" t="s">
        <v>148</v>
      </c>
      <c r="L200" s="27"/>
      <c r="M200" s="19"/>
      <c r="N200" s="19"/>
      <c r="O200" s="19"/>
      <c r="P200" s="19"/>
      <c r="Q200" s="19"/>
      <c r="R200" s="19"/>
      <c r="S200" s="19"/>
      <c r="T200" s="19"/>
      <c r="U200" s="19"/>
      <c r="V200" s="19"/>
    </row>
    <row r="201" spans="1:22" x14ac:dyDescent="0.3">
      <c r="A201" s="153" t="s">
        <v>741</v>
      </c>
      <c r="B201" s="163">
        <v>91</v>
      </c>
      <c r="C201" s="153">
        <v>71.093999999999994</v>
      </c>
      <c r="D201" s="153">
        <v>0.60509900000000005</v>
      </c>
      <c r="E201" s="153">
        <v>0.26052900000000001</v>
      </c>
      <c r="F201" s="153">
        <v>7.7819999999999999E-3</v>
      </c>
      <c r="G201" s="153">
        <v>1.0300000000000001E-3</v>
      </c>
      <c r="H201" s="153" t="s">
        <v>112</v>
      </c>
      <c r="I201" s="159"/>
      <c r="J201" s="153" t="s">
        <v>634</v>
      </c>
      <c r="K201" s="145" t="s">
        <v>148</v>
      </c>
      <c r="L201" s="27"/>
      <c r="M201" s="19"/>
      <c r="N201" s="19"/>
      <c r="O201" s="19"/>
      <c r="P201" s="19"/>
      <c r="Q201" s="19"/>
      <c r="R201" s="19"/>
      <c r="S201" s="19"/>
      <c r="T201" s="19"/>
      <c r="U201" s="19"/>
      <c r="V201" s="19"/>
    </row>
    <row r="202" spans="1:22" x14ac:dyDescent="0.3">
      <c r="A202" s="153" t="s">
        <v>742</v>
      </c>
      <c r="B202" s="163">
        <v>94</v>
      </c>
      <c r="C202" s="153">
        <v>73.438000000000002</v>
      </c>
      <c r="D202" s="153">
        <v>0.83622700000000005</v>
      </c>
      <c r="E202" s="153">
        <v>0.20181499999999999</v>
      </c>
      <c r="F202" s="153">
        <v>3.7420000000000001E-3</v>
      </c>
      <c r="G202" s="153">
        <v>1.4779999999999999E-3</v>
      </c>
      <c r="H202" s="153" t="s">
        <v>112</v>
      </c>
      <c r="I202" s="159"/>
      <c r="J202" s="153" t="s">
        <v>634</v>
      </c>
      <c r="K202" s="145" t="s">
        <v>148</v>
      </c>
      <c r="L202" s="27"/>
      <c r="M202" s="19"/>
      <c r="N202" s="19"/>
      <c r="O202" s="19"/>
      <c r="P202" s="19"/>
      <c r="Q202" s="19"/>
      <c r="R202" s="19"/>
      <c r="S202" s="19"/>
      <c r="T202" s="19"/>
      <c r="U202" s="19"/>
      <c r="V202" s="19"/>
    </row>
    <row r="203" spans="1:22" x14ac:dyDescent="0.3">
      <c r="A203" s="153" t="s">
        <v>743</v>
      </c>
      <c r="B203" s="163">
        <v>91</v>
      </c>
      <c r="C203" s="153">
        <v>71.093999999999994</v>
      </c>
      <c r="D203" s="153">
        <v>0.76914899999999997</v>
      </c>
      <c r="E203" s="153">
        <v>0.26453300000000002</v>
      </c>
      <c r="F203" s="153">
        <v>9.0399999999999994E-3</v>
      </c>
      <c r="G203" s="153">
        <v>6.6399999999999999E-4</v>
      </c>
      <c r="H203" s="153" t="s">
        <v>112</v>
      </c>
      <c r="I203" s="159"/>
      <c r="J203" s="153" t="s">
        <v>634</v>
      </c>
      <c r="K203" s="145" t="s">
        <v>148</v>
      </c>
      <c r="L203" s="27"/>
      <c r="M203" s="19"/>
      <c r="N203" s="19"/>
      <c r="O203" s="19"/>
      <c r="P203" s="19"/>
      <c r="Q203" s="19"/>
      <c r="R203" s="19"/>
      <c r="S203" s="19"/>
      <c r="T203" s="19"/>
      <c r="U203" s="19"/>
      <c r="V203" s="19"/>
    </row>
    <row r="204" spans="1:22" x14ac:dyDescent="0.3">
      <c r="A204" s="153" t="s">
        <v>744</v>
      </c>
      <c r="B204" s="163">
        <v>94</v>
      </c>
      <c r="C204" s="153">
        <v>73.438000000000002</v>
      </c>
      <c r="D204" s="153">
        <v>0.64681900000000003</v>
      </c>
      <c r="E204" s="153">
        <v>0.24615100000000001</v>
      </c>
      <c r="F204" s="153">
        <v>6.5360000000000001E-3</v>
      </c>
      <c r="G204" s="153">
        <v>5.6700000000000001E-4</v>
      </c>
      <c r="H204" s="153" t="s">
        <v>112</v>
      </c>
      <c r="I204" s="159"/>
      <c r="J204" s="153" t="s">
        <v>634</v>
      </c>
      <c r="K204" s="145" t="s">
        <v>148</v>
      </c>
      <c r="L204" s="27"/>
      <c r="M204" s="19"/>
      <c r="N204" s="19"/>
      <c r="O204" s="19"/>
      <c r="P204" s="19"/>
      <c r="Q204" s="19"/>
      <c r="R204" s="19"/>
      <c r="S204" s="19"/>
      <c r="T204" s="19"/>
      <c r="U204" s="19"/>
      <c r="V204" s="19"/>
    </row>
    <row r="205" spans="1:22" x14ac:dyDescent="0.3">
      <c r="A205" s="153" t="s">
        <v>745</v>
      </c>
      <c r="B205" s="163">
        <v>84</v>
      </c>
      <c r="C205" s="153">
        <v>65.625</v>
      </c>
      <c r="D205" s="153">
        <v>0.39859600000000001</v>
      </c>
      <c r="E205" s="153">
        <v>0.23593700000000001</v>
      </c>
      <c r="F205" s="153">
        <v>3.1060000000000001E-2</v>
      </c>
      <c r="G205" s="153">
        <v>1.8699999999999999E-4</v>
      </c>
      <c r="H205" s="153" t="s">
        <v>34</v>
      </c>
      <c r="I205" s="164">
        <f>SUM(G205:G246)*100</f>
        <v>3.6345999999999998</v>
      </c>
      <c r="J205" s="153" t="s">
        <v>634</v>
      </c>
      <c r="K205" s="145" t="s">
        <v>746</v>
      </c>
      <c r="L205" s="27"/>
      <c r="M205" s="19"/>
      <c r="N205" s="19"/>
      <c r="O205" s="19"/>
      <c r="P205" s="19"/>
      <c r="Q205" s="19"/>
      <c r="R205" s="19"/>
      <c r="S205" s="19"/>
      <c r="T205" s="19"/>
      <c r="U205" s="19"/>
      <c r="V205" s="19"/>
    </row>
    <row r="206" spans="1:22" x14ac:dyDescent="0.3">
      <c r="A206" s="153" t="s">
        <v>747</v>
      </c>
      <c r="B206" s="163">
        <v>90</v>
      </c>
      <c r="C206" s="153">
        <v>70.311999999999998</v>
      </c>
      <c r="D206" s="153">
        <v>0.61771699999999996</v>
      </c>
      <c r="E206" s="153">
        <v>0.25417699999999999</v>
      </c>
      <c r="F206" s="153">
        <v>4.2909999999999997E-2</v>
      </c>
      <c r="G206" s="153">
        <v>9.6000000000000002E-5</v>
      </c>
      <c r="H206" s="153" t="s">
        <v>34</v>
      </c>
      <c r="I206" s="164"/>
      <c r="J206" s="153" t="s">
        <v>634</v>
      </c>
      <c r="K206" s="145" t="s">
        <v>145</v>
      </c>
      <c r="L206" s="27"/>
      <c r="M206" s="19"/>
      <c r="N206" s="19"/>
      <c r="O206" s="19"/>
      <c r="P206" s="19"/>
      <c r="Q206" s="19"/>
      <c r="R206" s="19"/>
      <c r="S206" s="19"/>
      <c r="T206" s="19"/>
      <c r="U206" s="19"/>
      <c r="V206" s="19"/>
    </row>
    <row r="207" spans="1:22" x14ac:dyDescent="0.3">
      <c r="A207" s="153" t="s">
        <v>748</v>
      </c>
      <c r="B207" s="163">
        <v>114</v>
      </c>
      <c r="C207" s="153">
        <v>89.061999999999998</v>
      </c>
      <c r="D207" s="153">
        <v>0.36107600000000001</v>
      </c>
      <c r="E207" s="153">
        <v>0.24233499999999999</v>
      </c>
      <c r="F207" s="153">
        <v>4.1360000000000001E-2</v>
      </c>
      <c r="G207" s="153">
        <v>4.6299999999999998E-4</v>
      </c>
      <c r="H207" s="153" t="s">
        <v>34</v>
      </c>
      <c r="I207" s="164"/>
      <c r="J207" s="153" t="s">
        <v>634</v>
      </c>
      <c r="K207" s="145" t="s">
        <v>123</v>
      </c>
      <c r="L207" s="27"/>
      <c r="M207" s="19"/>
      <c r="N207" s="19"/>
      <c r="O207" s="19"/>
      <c r="P207" s="19"/>
      <c r="Q207" s="19"/>
      <c r="R207" s="19"/>
      <c r="S207" s="19"/>
      <c r="T207" s="19"/>
      <c r="U207" s="19"/>
      <c r="V207" s="19"/>
    </row>
    <row r="208" spans="1:22" x14ac:dyDescent="0.3">
      <c r="A208" s="153" t="s">
        <v>749</v>
      </c>
      <c r="B208" s="163">
        <v>94</v>
      </c>
      <c r="C208" s="153">
        <v>73.438000000000002</v>
      </c>
      <c r="D208" s="153">
        <v>0.58840599999999998</v>
      </c>
      <c r="E208" s="153">
        <v>0.29151899999999997</v>
      </c>
      <c r="F208" s="153">
        <v>3.0179999999999998E-2</v>
      </c>
      <c r="G208" s="153">
        <v>2.4499999999999999E-4</v>
      </c>
      <c r="H208" s="153" t="s">
        <v>34</v>
      </c>
      <c r="I208" s="164"/>
      <c r="J208" s="153" t="s">
        <v>634</v>
      </c>
      <c r="K208" s="145" t="s">
        <v>750</v>
      </c>
      <c r="L208" s="27"/>
      <c r="M208" s="19"/>
      <c r="N208" s="19"/>
      <c r="O208" s="19"/>
      <c r="P208" s="19"/>
      <c r="Q208" s="19"/>
      <c r="R208" s="19"/>
      <c r="S208" s="19"/>
      <c r="T208" s="19"/>
      <c r="U208" s="19"/>
      <c r="V208" s="19"/>
    </row>
    <row r="209" spans="1:22" x14ac:dyDescent="0.3">
      <c r="A209" s="153" t="s">
        <v>751</v>
      </c>
      <c r="B209" s="163">
        <v>108</v>
      </c>
      <c r="C209" s="153">
        <v>84.375</v>
      </c>
      <c r="D209" s="153">
        <v>0.51402599999999998</v>
      </c>
      <c r="E209" s="153">
        <v>0.239764</v>
      </c>
      <c r="F209" s="153">
        <v>3.3770000000000001E-2</v>
      </c>
      <c r="G209" s="153">
        <v>3.1500000000000001E-4</v>
      </c>
      <c r="H209" s="153" t="s">
        <v>34</v>
      </c>
      <c r="I209" s="164"/>
      <c r="J209" s="153" t="s">
        <v>634</v>
      </c>
      <c r="K209" s="145" t="s">
        <v>698</v>
      </c>
      <c r="L209" s="27"/>
      <c r="M209" s="19"/>
      <c r="N209" s="19"/>
      <c r="O209" s="19"/>
      <c r="P209" s="19"/>
      <c r="Q209" s="19"/>
      <c r="R209" s="19"/>
      <c r="S209" s="19"/>
      <c r="T209" s="19"/>
      <c r="U209" s="19"/>
      <c r="V209" s="19"/>
    </row>
    <row r="210" spans="1:22" x14ac:dyDescent="0.3">
      <c r="A210" s="153" t="s">
        <v>752</v>
      </c>
      <c r="B210" s="163">
        <v>103</v>
      </c>
      <c r="C210" s="153">
        <v>80.468999999999994</v>
      </c>
      <c r="D210" s="153">
        <v>0.33185100000000001</v>
      </c>
      <c r="E210" s="153">
        <v>0.21551200000000001</v>
      </c>
      <c r="F210" s="153">
        <v>3.3579999999999999E-2</v>
      </c>
      <c r="G210" s="153">
        <v>3.2200000000000002E-4</v>
      </c>
      <c r="H210" s="153" t="s">
        <v>34</v>
      </c>
      <c r="I210" s="164"/>
      <c r="J210" s="153" t="s">
        <v>634</v>
      </c>
      <c r="K210" s="145" t="s">
        <v>129</v>
      </c>
      <c r="L210" s="27"/>
      <c r="M210" s="19"/>
      <c r="N210" s="19"/>
      <c r="O210" s="19"/>
      <c r="P210" s="19"/>
      <c r="Q210" s="19"/>
      <c r="R210" s="19"/>
      <c r="S210" s="19"/>
      <c r="T210" s="19"/>
      <c r="U210" s="19"/>
      <c r="V210" s="19"/>
    </row>
    <row r="211" spans="1:22" x14ac:dyDescent="0.3">
      <c r="A211" s="153" t="s">
        <v>753</v>
      </c>
      <c r="B211" s="163">
        <v>92</v>
      </c>
      <c r="C211" s="153">
        <v>71.875</v>
      </c>
      <c r="D211" s="153">
        <v>0.32908199999999999</v>
      </c>
      <c r="E211" s="153">
        <v>0.22183600000000001</v>
      </c>
      <c r="F211" s="153">
        <v>4.7629999999999999E-2</v>
      </c>
      <c r="G211" s="153">
        <v>6.4099999999999997E-4</v>
      </c>
      <c r="H211" s="153" t="s">
        <v>34</v>
      </c>
      <c r="I211" s="164"/>
      <c r="J211" s="153" t="s">
        <v>634</v>
      </c>
      <c r="K211" s="145" t="s">
        <v>754</v>
      </c>
      <c r="L211" s="27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x14ac:dyDescent="0.3">
      <c r="A212" s="153" t="s">
        <v>755</v>
      </c>
      <c r="B212" s="163">
        <v>79</v>
      </c>
      <c r="C212" s="153">
        <v>61.719000000000001</v>
      </c>
      <c r="D212" s="153">
        <v>0.58360999999999996</v>
      </c>
      <c r="E212" s="153">
        <v>0.277366</v>
      </c>
      <c r="F212" s="153">
        <v>3.458E-2</v>
      </c>
      <c r="G212" s="153">
        <v>6.4999999999999994E-5</v>
      </c>
      <c r="H212" s="153" t="s">
        <v>34</v>
      </c>
      <c r="I212" s="164"/>
      <c r="J212" s="153" t="s">
        <v>634</v>
      </c>
      <c r="K212" s="145" t="s">
        <v>698</v>
      </c>
      <c r="L212" s="27"/>
      <c r="M212" s="19"/>
      <c r="N212" s="19"/>
      <c r="O212" s="19"/>
      <c r="P212" s="19"/>
      <c r="Q212" s="19"/>
      <c r="R212" s="19"/>
      <c r="S212" s="19"/>
      <c r="T212" s="19"/>
      <c r="U212" s="19"/>
      <c r="V212" s="19"/>
    </row>
    <row r="213" spans="1:22" x14ac:dyDescent="0.3">
      <c r="A213" s="153" t="s">
        <v>69</v>
      </c>
      <c r="B213" s="163">
        <v>114</v>
      </c>
      <c r="C213" s="153">
        <v>89.061999999999998</v>
      </c>
      <c r="D213" s="153">
        <v>0.39782299999999998</v>
      </c>
      <c r="E213" s="153">
        <v>0.23117599999999999</v>
      </c>
      <c r="F213" s="153">
        <v>2.155E-2</v>
      </c>
      <c r="G213" s="153">
        <v>2.9500000000000001E-4</v>
      </c>
      <c r="H213" s="153" t="s">
        <v>34</v>
      </c>
      <c r="I213" s="164"/>
      <c r="J213" s="153" t="s">
        <v>634</v>
      </c>
      <c r="K213" s="145" t="s">
        <v>129</v>
      </c>
      <c r="L213" s="27"/>
      <c r="M213" s="19"/>
      <c r="N213" s="19"/>
      <c r="O213" s="19"/>
      <c r="P213" s="19"/>
      <c r="Q213" s="19"/>
      <c r="R213" s="19"/>
      <c r="S213" s="19"/>
      <c r="T213" s="19"/>
      <c r="U213" s="19"/>
      <c r="V213" s="19"/>
    </row>
    <row r="214" spans="1:22" x14ac:dyDescent="0.3">
      <c r="A214" s="153" t="s">
        <v>756</v>
      </c>
      <c r="B214" s="163">
        <v>112</v>
      </c>
      <c r="C214" s="153">
        <v>87.5</v>
      </c>
      <c r="D214" s="153">
        <v>0.39629500000000001</v>
      </c>
      <c r="E214" s="153">
        <v>0.24659400000000001</v>
      </c>
      <c r="F214" s="153">
        <v>4.224E-2</v>
      </c>
      <c r="G214" s="153">
        <v>1.2080000000000001E-3</v>
      </c>
      <c r="H214" s="153" t="s">
        <v>34</v>
      </c>
      <c r="I214" s="164"/>
      <c r="J214" s="153" t="s">
        <v>634</v>
      </c>
      <c r="K214" s="145" t="s">
        <v>757</v>
      </c>
      <c r="L214" s="27"/>
      <c r="M214" s="19"/>
      <c r="N214" s="19"/>
      <c r="O214" s="19"/>
      <c r="P214" s="19"/>
      <c r="Q214" s="19"/>
      <c r="R214" s="19"/>
      <c r="S214" s="19"/>
      <c r="T214" s="19"/>
      <c r="U214" s="19"/>
      <c r="V214" s="19"/>
    </row>
    <row r="215" spans="1:22" x14ac:dyDescent="0.3">
      <c r="A215" s="153" t="s">
        <v>758</v>
      </c>
      <c r="B215" s="163">
        <v>116</v>
      </c>
      <c r="C215" s="153">
        <v>90.625</v>
      </c>
      <c r="D215" s="153">
        <v>0.69726500000000002</v>
      </c>
      <c r="E215" s="153">
        <v>0.29647800000000002</v>
      </c>
      <c r="F215" s="153">
        <v>3.8089999999999999E-2</v>
      </c>
      <c r="G215" s="153">
        <v>6.0800000000000003E-4</v>
      </c>
      <c r="H215" s="153" t="s">
        <v>34</v>
      </c>
      <c r="I215" s="164"/>
      <c r="J215" s="153" t="s">
        <v>634</v>
      </c>
      <c r="K215" s="145" t="s">
        <v>134</v>
      </c>
      <c r="L215" s="27"/>
      <c r="M215" s="19"/>
      <c r="N215" s="19"/>
      <c r="O215" s="19"/>
      <c r="P215" s="19"/>
      <c r="Q215" s="19"/>
      <c r="R215" s="19"/>
      <c r="S215" s="19"/>
      <c r="T215" s="19"/>
      <c r="U215" s="19"/>
      <c r="V215" s="19"/>
    </row>
    <row r="216" spans="1:22" x14ac:dyDescent="0.3">
      <c r="A216" s="153" t="s">
        <v>71</v>
      </c>
      <c r="B216" s="163">
        <v>122</v>
      </c>
      <c r="C216" s="153">
        <v>95.311999999999998</v>
      </c>
      <c r="D216" s="153">
        <v>0.56174000000000002</v>
      </c>
      <c r="E216" s="153">
        <v>0.26791300000000001</v>
      </c>
      <c r="F216" s="153">
        <v>1.149E-2</v>
      </c>
      <c r="G216" s="153">
        <v>7.5799999999999999E-4</v>
      </c>
      <c r="H216" s="153" t="s">
        <v>34</v>
      </c>
      <c r="I216" s="164"/>
      <c r="J216" s="153" t="s">
        <v>634</v>
      </c>
      <c r="K216" s="145" t="s">
        <v>143</v>
      </c>
      <c r="L216" s="27"/>
      <c r="M216" s="19"/>
      <c r="N216" s="19"/>
      <c r="O216" s="19"/>
      <c r="P216" s="19"/>
      <c r="Q216" s="19"/>
      <c r="R216" s="19"/>
      <c r="S216" s="19"/>
      <c r="T216" s="19"/>
      <c r="U216" s="19"/>
      <c r="V216" s="19"/>
    </row>
    <row r="217" spans="1:22" x14ac:dyDescent="0.3">
      <c r="A217" s="153" t="s">
        <v>661</v>
      </c>
      <c r="B217" s="163">
        <v>82</v>
      </c>
      <c r="C217" s="153">
        <v>64.061999999999998</v>
      </c>
      <c r="D217" s="153">
        <v>0.45541700000000002</v>
      </c>
      <c r="E217" s="153">
        <v>0.24920700000000001</v>
      </c>
      <c r="F217" s="153">
        <v>1.8120000000000001E-2</v>
      </c>
      <c r="G217" s="153">
        <v>3.8900000000000002E-4</v>
      </c>
      <c r="H217" s="153" t="s">
        <v>34</v>
      </c>
      <c r="I217" s="164"/>
      <c r="J217" s="153" t="s">
        <v>634</v>
      </c>
      <c r="K217" s="145" t="s">
        <v>121</v>
      </c>
      <c r="L217" s="27"/>
      <c r="M217" s="19"/>
      <c r="N217" s="19"/>
      <c r="O217" s="19"/>
      <c r="P217" s="19"/>
      <c r="Q217" s="19"/>
      <c r="R217" s="19"/>
      <c r="S217" s="19"/>
      <c r="T217" s="19"/>
      <c r="U217" s="19"/>
      <c r="V217" s="19"/>
    </row>
    <row r="218" spans="1:22" x14ac:dyDescent="0.3">
      <c r="A218" s="153" t="s">
        <v>759</v>
      </c>
      <c r="B218" s="163">
        <v>111</v>
      </c>
      <c r="C218" s="153">
        <v>86.718999999999994</v>
      </c>
      <c r="D218" s="153">
        <v>0.63037100000000001</v>
      </c>
      <c r="E218" s="153">
        <v>0.25888</v>
      </c>
      <c r="F218" s="153">
        <v>1.018E-2</v>
      </c>
      <c r="G218" s="153">
        <v>2.8200000000000002E-4</v>
      </c>
      <c r="H218" s="153" t="s">
        <v>34</v>
      </c>
      <c r="I218" s="164"/>
      <c r="J218" s="153" t="s">
        <v>634</v>
      </c>
      <c r="K218" s="145" t="s">
        <v>140</v>
      </c>
      <c r="L218" s="27"/>
      <c r="M218" s="19"/>
      <c r="N218" s="19"/>
      <c r="O218" s="19"/>
      <c r="P218" s="19"/>
      <c r="Q218" s="19"/>
      <c r="R218" s="19"/>
      <c r="S218" s="19"/>
      <c r="T218" s="19"/>
      <c r="U218" s="19"/>
      <c r="V218" s="19"/>
    </row>
    <row r="219" spans="1:22" x14ac:dyDescent="0.3">
      <c r="A219" s="153" t="s">
        <v>760</v>
      </c>
      <c r="B219" s="163">
        <v>81</v>
      </c>
      <c r="C219" s="153">
        <v>63.280999999999999</v>
      </c>
      <c r="D219" s="153">
        <v>0.56916999999999995</v>
      </c>
      <c r="E219" s="153">
        <v>0.270098</v>
      </c>
      <c r="F219" s="153">
        <v>2.0650000000000002E-2</v>
      </c>
      <c r="G219" s="153">
        <v>4.8000000000000001E-5</v>
      </c>
      <c r="H219" s="153" t="s">
        <v>34</v>
      </c>
      <c r="I219" s="164"/>
      <c r="J219" s="153" t="s">
        <v>634</v>
      </c>
      <c r="K219" s="145" t="s">
        <v>761</v>
      </c>
      <c r="L219" s="27"/>
      <c r="M219" s="19"/>
      <c r="N219" s="19"/>
      <c r="O219" s="19"/>
      <c r="P219" s="19"/>
      <c r="Q219" s="19"/>
      <c r="R219" s="19"/>
      <c r="S219" s="19"/>
      <c r="T219" s="19"/>
      <c r="U219" s="19"/>
      <c r="V219" s="19"/>
    </row>
    <row r="220" spans="1:22" x14ac:dyDescent="0.3">
      <c r="A220" s="153" t="s">
        <v>762</v>
      </c>
      <c r="B220" s="163">
        <v>93</v>
      </c>
      <c r="C220" s="153">
        <v>72.656000000000006</v>
      </c>
      <c r="D220" s="153">
        <v>0.45538000000000001</v>
      </c>
      <c r="E220" s="153">
        <v>0.24366499999999999</v>
      </c>
      <c r="F220" s="153">
        <v>1.175E-2</v>
      </c>
      <c r="G220" s="153">
        <v>3.1199999999999999E-4</v>
      </c>
      <c r="H220" s="153" t="s">
        <v>34</v>
      </c>
      <c r="I220" s="164"/>
      <c r="J220" s="153" t="s">
        <v>634</v>
      </c>
      <c r="K220" s="145" t="s">
        <v>763</v>
      </c>
      <c r="L220" s="27"/>
      <c r="M220" s="19"/>
      <c r="N220" s="19"/>
      <c r="O220" s="19"/>
      <c r="P220" s="19"/>
      <c r="Q220" s="19"/>
      <c r="R220" s="19"/>
      <c r="S220" s="19"/>
      <c r="T220" s="19"/>
      <c r="U220" s="19"/>
      <c r="V220" s="19"/>
    </row>
    <row r="221" spans="1:22" x14ac:dyDescent="0.3">
      <c r="A221" s="153" t="s">
        <v>764</v>
      </c>
      <c r="B221" s="163">
        <v>117</v>
      </c>
      <c r="C221" s="153">
        <v>91.406000000000006</v>
      </c>
      <c r="D221" s="153">
        <v>0.53094799999999998</v>
      </c>
      <c r="E221" s="153">
        <v>0.26651999999999998</v>
      </c>
      <c r="F221" s="153">
        <v>4.8899999999999999E-2</v>
      </c>
      <c r="G221" s="153">
        <v>3.8900000000000002E-4</v>
      </c>
      <c r="H221" s="153" t="s">
        <v>34</v>
      </c>
      <c r="I221" s="164"/>
      <c r="J221" s="153" t="s">
        <v>634</v>
      </c>
      <c r="K221" s="145" t="s">
        <v>754</v>
      </c>
      <c r="L221" s="27"/>
      <c r="M221" s="19"/>
      <c r="N221" s="19"/>
      <c r="O221" s="19"/>
      <c r="P221" s="19"/>
      <c r="Q221" s="19"/>
      <c r="R221" s="19"/>
      <c r="S221" s="19"/>
      <c r="T221" s="19"/>
      <c r="U221" s="19"/>
      <c r="V221" s="19"/>
    </row>
    <row r="222" spans="1:22" x14ac:dyDescent="0.3">
      <c r="A222" s="153" t="s">
        <v>765</v>
      </c>
      <c r="B222" s="163">
        <v>109</v>
      </c>
      <c r="C222" s="153">
        <v>85.156000000000006</v>
      </c>
      <c r="D222" s="153">
        <v>0.39205299999999998</v>
      </c>
      <c r="E222" s="153">
        <v>0.23969399999999999</v>
      </c>
      <c r="F222" s="153">
        <v>3.6970000000000003E-2</v>
      </c>
      <c r="G222" s="153">
        <v>2.6600000000000001E-4</v>
      </c>
      <c r="H222" s="153" t="s">
        <v>34</v>
      </c>
      <c r="I222" s="164"/>
      <c r="J222" s="153" t="s">
        <v>634</v>
      </c>
      <c r="K222" s="145" t="s">
        <v>140</v>
      </c>
      <c r="L222" s="27"/>
      <c r="M222" s="19"/>
      <c r="N222" s="19"/>
      <c r="O222" s="19"/>
      <c r="P222" s="19"/>
      <c r="Q222" s="19"/>
      <c r="R222" s="19"/>
      <c r="S222" s="19"/>
      <c r="T222" s="19"/>
      <c r="U222" s="19"/>
      <c r="V222" s="19"/>
    </row>
    <row r="223" spans="1:22" x14ac:dyDescent="0.3">
      <c r="A223" s="153" t="s">
        <v>766</v>
      </c>
      <c r="B223" s="163">
        <v>89</v>
      </c>
      <c r="C223" s="153">
        <v>69.531000000000006</v>
      </c>
      <c r="D223" s="153">
        <v>0.71484899999999996</v>
      </c>
      <c r="E223" s="153">
        <v>0.24702199999999999</v>
      </c>
      <c r="F223" s="153">
        <v>2.5930000000000002E-2</v>
      </c>
      <c r="G223" s="153">
        <v>9.7E-5</v>
      </c>
      <c r="H223" s="153" t="s">
        <v>34</v>
      </c>
      <c r="I223" s="164"/>
      <c r="J223" s="153" t="s">
        <v>634</v>
      </c>
      <c r="K223" s="145" t="s">
        <v>767</v>
      </c>
      <c r="L223" s="27"/>
      <c r="M223" s="19"/>
      <c r="N223" s="19"/>
      <c r="O223" s="19"/>
      <c r="P223" s="19"/>
      <c r="Q223" s="19"/>
      <c r="R223" s="19"/>
      <c r="S223" s="19"/>
      <c r="T223" s="19"/>
      <c r="U223" s="19"/>
      <c r="V223" s="19"/>
    </row>
    <row r="224" spans="1:22" x14ac:dyDescent="0.3">
      <c r="A224" s="153" t="s">
        <v>768</v>
      </c>
      <c r="B224" s="163">
        <v>91</v>
      </c>
      <c r="C224" s="153">
        <v>71.093999999999994</v>
      </c>
      <c r="D224" s="153">
        <v>0.25042599999999998</v>
      </c>
      <c r="E224" s="153">
        <v>0.18348</v>
      </c>
      <c r="F224" s="153">
        <v>2.8000000000000001E-2</v>
      </c>
      <c r="G224" s="153">
        <v>1.3200000000000001E-4</v>
      </c>
      <c r="H224" s="153" t="s">
        <v>34</v>
      </c>
      <c r="I224" s="164"/>
      <c r="J224" s="153" t="s">
        <v>634</v>
      </c>
      <c r="K224" s="145" t="s">
        <v>119</v>
      </c>
      <c r="L224" s="27"/>
      <c r="M224" s="19"/>
      <c r="N224" s="19"/>
      <c r="O224" s="19"/>
      <c r="P224" s="19"/>
      <c r="Q224" s="19"/>
      <c r="R224" s="19"/>
      <c r="S224" s="19"/>
      <c r="T224" s="19"/>
      <c r="U224" s="19"/>
      <c r="V224" s="19"/>
    </row>
    <row r="225" spans="1:22" x14ac:dyDescent="0.3">
      <c r="A225" s="153" t="s">
        <v>769</v>
      </c>
      <c r="B225" s="163">
        <v>94</v>
      </c>
      <c r="C225" s="153">
        <v>73.438000000000002</v>
      </c>
      <c r="D225" s="153">
        <v>0.28819299999999998</v>
      </c>
      <c r="E225" s="153">
        <v>0.20500399999999999</v>
      </c>
      <c r="F225" s="153">
        <v>3.4270000000000002E-2</v>
      </c>
      <c r="G225" s="153">
        <v>1.73E-4</v>
      </c>
      <c r="H225" s="153" t="s">
        <v>34</v>
      </c>
      <c r="I225" s="164"/>
      <c r="J225" s="153" t="s">
        <v>634</v>
      </c>
      <c r="K225" s="145" t="s">
        <v>119</v>
      </c>
      <c r="L225" s="27"/>
      <c r="M225" s="19"/>
      <c r="N225" s="19"/>
      <c r="O225" s="19"/>
      <c r="P225" s="19"/>
      <c r="Q225" s="19"/>
      <c r="R225" s="19"/>
      <c r="S225" s="19"/>
      <c r="T225" s="19"/>
      <c r="U225" s="19"/>
      <c r="V225" s="19"/>
    </row>
    <row r="226" spans="1:22" x14ac:dyDescent="0.3">
      <c r="A226" s="153" t="s">
        <v>770</v>
      </c>
      <c r="B226" s="163">
        <v>126</v>
      </c>
      <c r="C226" s="153">
        <v>98.438000000000002</v>
      </c>
      <c r="D226" s="153">
        <v>0.462308</v>
      </c>
      <c r="E226" s="153">
        <v>0.22961799999999999</v>
      </c>
      <c r="F226" s="153">
        <v>2.5559999999999999E-2</v>
      </c>
      <c r="G226" s="153">
        <v>9.3599999999999998E-4</v>
      </c>
      <c r="H226" s="153" t="s">
        <v>34</v>
      </c>
      <c r="I226" s="164"/>
      <c r="J226" s="153" t="s">
        <v>634</v>
      </c>
      <c r="K226" s="145" t="s">
        <v>125</v>
      </c>
      <c r="L226" s="27"/>
      <c r="M226" s="19"/>
      <c r="N226" s="19"/>
      <c r="O226" s="19"/>
      <c r="P226" s="19"/>
      <c r="Q226" s="19"/>
      <c r="R226" s="19"/>
      <c r="S226" s="19"/>
      <c r="T226" s="19"/>
      <c r="U226" s="19"/>
      <c r="V226" s="19"/>
    </row>
    <row r="227" spans="1:22" x14ac:dyDescent="0.3">
      <c r="A227" s="153" t="s">
        <v>771</v>
      </c>
      <c r="B227" s="163">
        <v>122</v>
      </c>
      <c r="C227" s="153">
        <v>95.311999999999998</v>
      </c>
      <c r="D227" s="153">
        <v>0.61452399999999996</v>
      </c>
      <c r="E227" s="153">
        <v>0.27872200000000003</v>
      </c>
      <c r="F227" s="153">
        <v>2.1940000000000001E-2</v>
      </c>
      <c r="G227" s="153">
        <v>1.273E-3</v>
      </c>
      <c r="H227" s="153" t="s">
        <v>34</v>
      </c>
      <c r="I227" s="164"/>
      <c r="J227" s="153" t="s">
        <v>634</v>
      </c>
      <c r="K227" s="145" t="s">
        <v>772</v>
      </c>
      <c r="L227" s="27"/>
      <c r="M227" s="19"/>
      <c r="N227" s="19"/>
      <c r="O227" s="19"/>
      <c r="P227" s="19"/>
      <c r="Q227" s="19"/>
      <c r="R227" s="19"/>
      <c r="S227" s="19"/>
      <c r="T227" s="19"/>
      <c r="U227" s="19"/>
      <c r="V227" s="19"/>
    </row>
    <row r="228" spans="1:22" x14ac:dyDescent="0.3">
      <c r="A228" s="153" t="s">
        <v>93</v>
      </c>
      <c r="B228" s="163">
        <v>116</v>
      </c>
      <c r="C228" s="153">
        <v>90.625</v>
      </c>
      <c r="D228" s="153">
        <v>0.43618299999999999</v>
      </c>
      <c r="E228" s="153">
        <v>0.23980199999999999</v>
      </c>
      <c r="F228" s="153">
        <v>2.3269999999999999E-2</v>
      </c>
      <c r="G228" s="153">
        <v>5.0480000000000004E-3</v>
      </c>
      <c r="H228" s="153" t="s">
        <v>34</v>
      </c>
      <c r="I228" s="164"/>
      <c r="J228" s="153" t="s">
        <v>634</v>
      </c>
      <c r="K228" s="145" t="s">
        <v>121</v>
      </c>
      <c r="L228" s="27"/>
      <c r="M228" s="19"/>
      <c r="N228" s="19"/>
      <c r="O228" s="19"/>
      <c r="P228" s="19"/>
      <c r="Q228" s="19"/>
      <c r="R228" s="19"/>
      <c r="S228" s="19"/>
      <c r="T228" s="19"/>
      <c r="U228" s="19"/>
      <c r="V228" s="19"/>
    </row>
    <row r="229" spans="1:22" x14ac:dyDescent="0.3">
      <c r="A229" s="153" t="s">
        <v>773</v>
      </c>
      <c r="B229" s="163">
        <v>82</v>
      </c>
      <c r="C229" s="153">
        <v>64.061999999999998</v>
      </c>
      <c r="D229" s="153">
        <v>0.52668999999999999</v>
      </c>
      <c r="E229" s="153">
        <v>0.24096500000000001</v>
      </c>
      <c r="F229" s="153">
        <v>1.397E-2</v>
      </c>
      <c r="G229" s="153">
        <v>1.2E-4</v>
      </c>
      <c r="H229" s="153" t="s">
        <v>34</v>
      </c>
      <c r="I229" s="164"/>
      <c r="J229" s="153" t="s">
        <v>634</v>
      </c>
      <c r="K229" s="145" t="s">
        <v>142</v>
      </c>
      <c r="L229" s="27"/>
      <c r="M229" s="19"/>
      <c r="N229" s="19"/>
      <c r="O229" s="19"/>
      <c r="P229" s="19"/>
      <c r="Q229" s="19"/>
      <c r="R229" s="19"/>
      <c r="S229" s="19"/>
      <c r="T229" s="19"/>
      <c r="U229" s="19"/>
      <c r="V229" s="19"/>
    </row>
    <row r="230" spans="1:22" x14ac:dyDescent="0.3">
      <c r="A230" s="153" t="s">
        <v>774</v>
      </c>
      <c r="B230" s="163">
        <v>120</v>
      </c>
      <c r="C230" s="153">
        <v>93.75</v>
      </c>
      <c r="D230" s="153">
        <v>0.37796000000000002</v>
      </c>
      <c r="E230" s="153">
        <v>0.219421</v>
      </c>
      <c r="F230" s="153">
        <v>1.1780000000000001E-2</v>
      </c>
      <c r="G230" s="153">
        <v>1.1709999999999999E-3</v>
      </c>
      <c r="H230" s="153" t="s">
        <v>34</v>
      </c>
      <c r="I230" s="164"/>
      <c r="J230" s="153" t="s">
        <v>634</v>
      </c>
      <c r="K230" s="145" t="s">
        <v>775</v>
      </c>
      <c r="L230" s="27"/>
      <c r="M230" s="19"/>
      <c r="N230" s="19"/>
      <c r="O230" s="19"/>
      <c r="P230" s="19"/>
      <c r="Q230" s="19"/>
      <c r="R230" s="19"/>
      <c r="S230" s="19"/>
      <c r="T230" s="19"/>
      <c r="U230" s="19"/>
      <c r="V230" s="19"/>
    </row>
    <row r="231" spans="1:22" x14ac:dyDescent="0.3">
      <c r="A231" s="153" t="s">
        <v>776</v>
      </c>
      <c r="B231" s="163">
        <v>124</v>
      </c>
      <c r="C231" s="153">
        <v>96.875</v>
      </c>
      <c r="D231" s="153">
        <v>0.36718200000000001</v>
      </c>
      <c r="E231" s="153">
        <v>0.226822</v>
      </c>
      <c r="F231" s="153">
        <v>1.7899999999999999E-2</v>
      </c>
      <c r="G231" s="153">
        <v>1.1162999999999999E-2</v>
      </c>
      <c r="H231" s="153" t="s">
        <v>34</v>
      </c>
      <c r="I231" s="164"/>
      <c r="J231" s="153" t="s">
        <v>634</v>
      </c>
      <c r="K231" s="145" t="s">
        <v>121</v>
      </c>
      <c r="L231" s="27"/>
      <c r="M231" s="19"/>
      <c r="N231" s="19"/>
      <c r="O231" s="19"/>
      <c r="P231" s="19"/>
      <c r="Q231" s="19"/>
      <c r="R231" s="19"/>
      <c r="S231" s="19"/>
      <c r="T231" s="19"/>
      <c r="U231" s="19"/>
      <c r="V231" s="19"/>
    </row>
    <row r="232" spans="1:22" x14ac:dyDescent="0.3">
      <c r="A232" s="153" t="s">
        <v>777</v>
      </c>
      <c r="B232" s="163">
        <v>104</v>
      </c>
      <c r="C232" s="153">
        <v>81.25</v>
      </c>
      <c r="D232" s="153">
        <v>0.302701</v>
      </c>
      <c r="E232" s="153">
        <v>0.22039900000000001</v>
      </c>
      <c r="F232" s="153">
        <v>4.6179999999999999E-2</v>
      </c>
      <c r="G232" s="153">
        <v>3.5100000000000002E-4</v>
      </c>
      <c r="H232" s="153" t="s">
        <v>34</v>
      </c>
      <c r="I232" s="164"/>
      <c r="J232" s="153" t="s">
        <v>634</v>
      </c>
      <c r="K232" s="145" t="s">
        <v>722</v>
      </c>
      <c r="L232" s="27"/>
      <c r="M232" s="19"/>
      <c r="N232" s="19"/>
      <c r="O232" s="19"/>
      <c r="P232" s="19"/>
      <c r="Q232" s="19"/>
      <c r="R232" s="19"/>
      <c r="S232" s="19"/>
      <c r="T232" s="19"/>
      <c r="U232" s="19"/>
      <c r="V232" s="19"/>
    </row>
    <row r="233" spans="1:22" x14ac:dyDescent="0.3">
      <c r="A233" s="153" t="s">
        <v>679</v>
      </c>
      <c r="B233" s="163">
        <v>86</v>
      </c>
      <c r="C233" s="153">
        <v>67.188000000000002</v>
      </c>
      <c r="D233" s="153">
        <v>0.45113300000000001</v>
      </c>
      <c r="E233" s="153">
        <v>0.237288</v>
      </c>
      <c r="F233" s="153">
        <v>1.243E-2</v>
      </c>
      <c r="G233" s="153">
        <v>5.6800000000000004E-4</v>
      </c>
      <c r="H233" s="153" t="s">
        <v>34</v>
      </c>
      <c r="I233" s="164"/>
      <c r="J233" s="153" t="s">
        <v>634</v>
      </c>
      <c r="K233" s="145" t="s">
        <v>660</v>
      </c>
      <c r="L233" s="27"/>
      <c r="M233" s="19"/>
      <c r="N233" s="19"/>
      <c r="O233" s="19"/>
      <c r="P233" s="19"/>
      <c r="Q233" s="19"/>
      <c r="R233" s="19"/>
      <c r="S233" s="19"/>
      <c r="T233" s="19"/>
      <c r="U233" s="19"/>
      <c r="V233" s="19"/>
    </row>
    <row r="234" spans="1:22" x14ac:dyDescent="0.3">
      <c r="A234" s="153" t="s">
        <v>778</v>
      </c>
      <c r="B234" s="163">
        <v>101</v>
      </c>
      <c r="C234" s="153">
        <v>78.906000000000006</v>
      </c>
      <c r="D234" s="153">
        <v>0.28424100000000002</v>
      </c>
      <c r="E234" s="153">
        <v>0.21299599999999999</v>
      </c>
      <c r="F234" s="153">
        <v>4.6429999999999999E-2</v>
      </c>
      <c r="G234" s="153">
        <v>3.5300000000000002E-4</v>
      </c>
      <c r="H234" s="153" t="s">
        <v>34</v>
      </c>
      <c r="I234" s="164"/>
      <c r="J234" s="153" t="s">
        <v>634</v>
      </c>
      <c r="K234" s="145" t="s">
        <v>779</v>
      </c>
      <c r="L234" s="27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x14ac:dyDescent="0.3">
      <c r="A235" s="153" t="s">
        <v>780</v>
      </c>
      <c r="B235" s="163">
        <v>91</v>
      </c>
      <c r="C235" s="153">
        <v>71.093999999999994</v>
      </c>
      <c r="D235" s="153">
        <v>0.38672099999999998</v>
      </c>
      <c r="E235" s="153">
        <v>0.25650899999999999</v>
      </c>
      <c r="F235" s="153">
        <v>3.526E-2</v>
      </c>
      <c r="G235" s="153">
        <v>2.4499999999999999E-4</v>
      </c>
      <c r="H235" s="153" t="s">
        <v>34</v>
      </c>
      <c r="I235" s="164"/>
      <c r="J235" s="153" t="s">
        <v>634</v>
      </c>
      <c r="K235" s="145" t="s">
        <v>781</v>
      </c>
      <c r="L235" s="27"/>
      <c r="M235" s="19"/>
      <c r="N235" s="19"/>
      <c r="O235" s="19"/>
      <c r="P235" s="19"/>
      <c r="Q235" s="19"/>
      <c r="R235" s="19"/>
      <c r="S235" s="19"/>
      <c r="T235" s="19"/>
      <c r="U235" s="19"/>
      <c r="V235" s="19"/>
    </row>
    <row r="236" spans="1:22" x14ac:dyDescent="0.3">
      <c r="A236" s="153" t="s">
        <v>782</v>
      </c>
      <c r="B236" s="163">
        <v>99</v>
      </c>
      <c r="C236" s="153">
        <v>77.343999999999994</v>
      </c>
      <c r="D236" s="153">
        <v>0.46066800000000002</v>
      </c>
      <c r="E236" s="153">
        <v>0.24968599999999999</v>
      </c>
      <c r="F236" s="153">
        <v>2.0760000000000001E-2</v>
      </c>
      <c r="G236" s="153">
        <v>4.1599999999999997E-4</v>
      </c>
      <c r="H236" s="153" t="s">
        <v>34</v>
      </c>
      <c r="I236" s="164"/>
      <c r="J236" s="153" t="s">
        <v>634</v>
      </c>
      <c r="K236" s="145" t="s">
        <v>783</v>
      </c>
      <c r="L236" s="27"/>
      <c r="M236" s="19"/>
      <c r="N236" s="19"/>
      <c r="O236" s="19"/>
      <c r="P236" s="19"/>
      <c r="Q236" s="19"/>
      <c r="R236" s="19"/>
      <c r="S236" s="19"/>
      <c r="T236" s="19"/>
      <c r="U236" s="19"/>
      <c r="V236" s="19"/>
    </row>
    <row r="237" spans="1:22" x14ac:dyDescent="0.3">
      <c r="A237" s="153" t="s">
        <v>784</v>
      </c>
      <c r="B237" s="163">
        <v>128</v>
      </c>
      <c r="C237" s="153">
        <v>100</v>
      </c>
      <c r="D237" s="153">
        <v>0.68318999999999996</v>
      </c>
      <c r="E237" s="153">
        <v>0.21878</v>
      </c>
      <c r="F237" s="153">
        <v>1.0449999999999999E-2</v>
      </c>
      <c r="G237" s="153">
        <v>3.836E-3</v>
      </c>
      <c r="H237" s="153" t="s">
        <v>34</v>
      </c>
      <c r="I237" s="164"/>
      <c r="J237" s="153" t="s">
        <v>634</v>
      </c>
      <c r="K237" s="145" t="s">
        <v>785</v>
      </c>
      <c r="L237" s="27"/>
      <c r="M237" s="19"/>
      <c r="N237" s="19"/>
      <c r="O237" s="19"/>
      <c r="P237" s="19"/>
      <c r="Q237" s="19"/>
      <c r="R237" s="19"/>
      <c r="S237" s="19"/>
      <c r="T237" s="19"/>
      <c r="U237" s="19"/>
      <c r="V237" s="19"/>
    </row>
    <row r="238" spans="1:22" x14ac:dyDescent="0.3">
      <c r="A238" s="153" t="s">
        <v>100</v>
      </c>
      <c r="B238" s="163">
        <v>115</v>
      </c>
      <c r="C238" s="153">
        <v>89.843999999999994</v>
      </c>
      <c r="D238" s="153">
        <v>0.33629100000000001</v>
      </c>
      <c r="E238" s="153">
        <v>0.20142299999999999</v>
      </c>
      <c r="F238" s="153">
        <v>1.217E-2</v>
      </c>
      <c r="G238" s="153">
        <v>2.6699999999999998E-4</v>
      </c>
      <c r="H238" s="153" t="s">
        <v>34</v>
      </c>
      <c r="I238" s="164"/>
      <c r="J238" s="153" t="s">
        <v>634</v>
      </c>
      <c r="K238" s="145" t="s">
        <v>144</v>
      </c>
      <c r="L238" s="27"/>
      <c r="M238" s="19"/>
      <c r="N238" s="19"/>
      <c r="O238" s="19"/>
      <c r="P238" s="19"/>
      <c r="Q238" s="19"/>
      <c r="R238" s="19"/>
      <c r="S238" s="19"/>
      <c r="T238" s="19"/>
      <c r="U238" s="19"/>
      <c r="V238" s="19"/>
    </row>
    <row r="239" spans="1:22" x14ac:dyDescent="0.3">
      <c r="A239" s="153" t="s">
        <v>786</v>
      </c>
      <c r="B239" s="163">
        <v>100</v>
      </c>
      <c r="C239" s="153">
        <v>78.125</v>
      </c>
      <c r="D239" s="153">
        <v>0.352219</v>
      </c>
      <c r="E239" s="153">
        <v>0.22156400000000001</v>
      </c>
      <c r="F239" s="153">
        <v>2.2939999999999999E-2</v>
      </c>
      <c r="G239" s="153">
        <v>3.5E-4</v>
      </c>
      <c r="H239" s="153" t="s">
        <v>34</v>
      </c>
      <c r="I239" s="164"/>
      <c r="J239" s="153" t="s">
        <v>634</v>
      </c>
      <c r="K239" s="145" t="s">
        <v>787</v>
      </c>
      <c r="L239" s="27"/>
      <c r="M239" s="19"/>
      <c r="N239" s="19"/>
      <c r="O239" s="19"/>
      <c r="P239" s="19"/>
      <c r="Q239" s="19"/>
      <c r="R239" s="19"/>
      <c r="S239" s="19"/>
      <c r="T239" s="19"/>
      <c r="U239" s="19"/>
      <c r="V239" s="19"/>
    </row>
    <row r="240" spans="1:22" x14ac:dyDescent="0.3">
      <c r="A240" s="153" t="s">
        <v>788</v>
      </c>
      <c r="B240" s="163">
        <v>80</v>
      </c>
      <c r="C240" s="153">
        <v>62.5</v>
      </c>
      <c r="D240" s="153">
        <v>0.76765700000000003</v>
      </c>
      <c r="E240" s="153">
        <v>0.24116000000000001</v>
      </c>
      <c r="F240" s="153">
        <v>1.5310000000000001E-2</v>
      </c>
      <c r="G240" s="153">
        <v>1.5699999999999999E-4</v>
      </c>
      <c r="H240" s="153" t="s">
        <v>34</v>
      </c>
      <c r="I240" s="164"/>
      <c r="J240" s="153" t="s">
        <v>634</v>
      </c>
      <c r="K240" s="145" t="s">
        <v>789</v>
      </c>
      <c r="L240" s="27"/>
      <c r="M240" s="19"/>
      <c r="N240" s="19"/>
      <c r="O240" s="19"/>
      <c r="P240" s="19"/>
      <c r="Q240" s="19"/>
      <c r="R240" s="19"/>
      <c r="S240" s="19"/>
      <c r="T240" s="19"/>
      <c r="U240" s="19"/>
      <c r="V240" s="19"/>
    </row>
    <row r="241" spans="1:22" x14ac:dyDescent="0.3">
      <c r="A241" s="153" t="s">
        <v>790</v>
      </c>
      <c r="B241" s="163">
        <v>111</v>
      </c>
      <c r="C241" s="153">
        <v>86.718999999999994</v>
      </c>
      <c r="D241" s="153">
        <v>0.36161599999999999</v>
      </c>
      <c r="E241" s="153">
        <v>0.232039</v>
      </c>
      <c r="F241" s="153">
        <v>4.2229999999999997E-2</v>
      </c>
      <c r="G241" s="153">
        <v>1.7129999999999999E-3</v>
      </c>
      <c r="H241" s="153" t="s">
        <v>34</v>
      </c>
      <c r="I241" s="164"/>
      <c r="J241" s="153" t="s">
        <v>634</v>
      </c>
      <c r="K241" s="145" t="s">
        <v>791</v>
      </c>
      <c r="L241" s="27"/>
      <c r="M241" s="19"/>
      <c r="N241" s="19"/>
      <c r="O241" s="19"/>
      <c r="P241" s="19"/>
      <c r="Q241" s="19"/>
      <c r="R241" s="19"/>
      <c r="S241" s="19"/>
      <c r="T241" s="19"/>
      <c r="U241" s="19"/>
      <c r="V241" s="19"/>
    </row>
    <row r="242" spans="1:22" x14ac:dyDescent="0.3">
      <c r="A242" s="153" t="s">
        <v>792</v>
      </c>
      <c r="B242" s="163">
        <v>94</v>
      </c>
      <c r="C242" s="153">
        <v>73.438000000000002</v>
      </c>
      <c r="D242" s="153">
        <v>0.485315</v>
      </c>
      <c r="E242" s="153">
        <v>0.24215800000000001</v>
      </c>
      <c r="F242" s="153">
        <v>1.242E-2</v>
      </c>
      <c r="G242" s="153">
        <v>3.3599999999999998E-4</v>
      </c>
      <c r="H242" s="153" t="s">
        <v>34</v>
      </c>
      <c r="I242" s="164"/>
      <c r="J242" s="153" t="s">
        <v>634</v>
      </c>
      <c r="K242" s="145" t="s">
        <v>793</v>
      </c>
      <c r="L242" s="27"/>
      <c r="M242" s="19"/>
      <c r="N242" s="19"/>
      <c r="O242" s="19"/>
      <c r="P242" s="19"/>
      <c r="Q242" s="19"/>
      <c r="R242" s="19"/>
      <c r="S242" s="19"/>
      <c r="T242" s="19"/>
      <c r="U242" s="19"/>
      <c r="V242" s="19"/>
    </row>
    <row r="243" spans="1:22" x14ac:dyDescent="0.3">
      <c r="A243" s="153" t="s">
        <v>794</v>
      </c>
      <c r="B243" s="163">
        <v>84</v>
      </c>
      <c r="C243" s="153">
        <v>65.625</v>
      </c>
      <c r="D243" s="153">
        <v>0.48713400000000001</v>
      </c>
      <c r="E243" s="153">
        <v>0.26730399999999999</v>
      </c>
      <c r="F243" s="153">
        <v>4.7849999999999997E-2</v>
      </c>
      <c r="G243" s="153">
        <v>2.9100000000000003E-4</v>
      </c>
      <c r="H243" s="153" t="s">
        <v>34</v>
      </c>
      <c r="I243" s="164"/>
      <c r="J243" s="153" t="s">
        <v>634</v>
      </c>
      <c r="K243" s="145" t="s">
        <v>123</v>
      </c>
      <c r="L243" s="27"/>
      <c r="M243" s="19"/>
      <c r="N243" s="19"/>
      <c r="O243" s="19"/>
      <c r="P243" s="19"/>
      <c r="Q243" s="19"/>
      <c r="R243" s="19"/>
      <c r="S243" s="19"/>
      <c r="T243" s="19"/>
      <c r="U243" s="19"/>
      <c r="V243" s="19"/>
    </row>
    <row r="244" spans="1:22" x14ac:dyDescent="0.3">
      <c r="A244" s="153" t="s">
        <v>795</v>
      </c>
      <c r="B244" s="163">
        <v>95</v>
      </c>
      <c r="C244" s="153">
        <v>74.218999999999994</v>
      </c>
      <c r="D244" s="153">
        <v>0.35364699999999999</v>
      </c>
      <c r="E244" s="153">
        <v>0.23857900000000001</v>
      </c>
      <c r="F244" s="153">
        <v>3.7589999999999998E-2</v>
      </c>
      <c r="G244" s="153">
        <v>1.5699999999999999E-4</v>
      </c>
      <c r="H244" s="153" t="s">
        <v>34</v>
      </c>
      <c r="I244" s="164"/>
      <c r="J244" s="153" t="s">
        <v>634</v>
      </c>
      <c r="K244" s="145" t="s">
        <v>796</v>
      </c>
      <c r="L244" s="27"/>
      <c r="M244" s="19"/>
      <c r="N244" s="19"/>
      <c r="O244" s="19"/>
      <c r="P244" s="19"/>
      <c r="Q244" s="19"/>
      <c r="R244" s="19"/>
      <c r="S244" s="19"/>
      <c r="T244" s="19"/>
      <c r="U244" s="19"/>
      <c r="V244" s="19"/>
    </row>
    <row r="245" spans="1:22" x14ac:dyDescent="0.3">
      <c r="A245" s="153" t="s">
        <v>797</v>
      </c>
      <c r="B245" s="163">
        <v>80</v>
      </c>
      <c r="C245" s="153">
        <v>62.5</v>
      </c>
      <c r="D245" s="153">
        <v>0.51031499999999996</v>
      </c>
      <c r="E245" s="153">
        <v>0.264795</v>
      </c>
      <c r="F245" s="153">
        <v>2.528E-2</v>
      </c>
      <c r="G245" s="153">
        <v>1.44E-4</v>
      </c>
      <c r="H245" s="153" t="s">
        <v>34</v>
      </c>
      <c r="I245" s="164"/>
      <c r="J245" s="153" t="s">
        <v>634</v>
      </c>
      <c r="K245" s="145" t="s">
        <v>130</v>
      </c>
      <c r="L245" s="27"/>
      <c r="M245" s="19"/>
      <c r="N245" s="19"/>
      <c r="O245" s="19"/>
      <c r="P245" s="19"/>
      <c r="Q245" s="19"/>
      <c r="R245" s="19"/>
      <c r="S245" s="19"/>
      <c r="T245" s="19"/>
      <c r="U245" s="19"/>
      <c r="V245" s="19"/>
    </row>
    <row r="246" spans="1:22" x14ac:dyDescent="0.3">
      <c r="A246" s="153" t="s">
        <v>798</v>
      </c>
      <c r="B246" s="163">
        <v>95</v>
      </c>
      <c r="C246" s="153">
        <v>74.218999999999994</v>
      </c>
      <c r="D246" s="153">
        <v>0.352634</v>
      </c>
      <c r="E246" s="153">
        <v>0.20618400000000001</v>
      </c>
      <c r="F246" s="153">
        <v>1.1089999999999999E-2</v>
      </c>
      <c r="G246" s="153">
        <v>1.6000000000000001E-4</v>
      </c>
      <c r="H246" s="153" t="s">
        <v>34</v>
      </c>
      <c r="I246" s="164"/>
      <c r="J246" s="153" t="s">
        <v>634</v>
      </c>
      <c r="K246" s="145" t="s">
        <v>799</v>
      </c>
      <c r="L246" s="27"/>
      <c r="M246" s="19"/>
      <c r="N246" s="19"/>
      <c r="O246" s="19"/>
      <c r="P246" s="19"/>
      <c r="Q246" s="19"/>
      <c r="R246" s="19"/>
      <c r="S246" s="19"/>
      <c r="T246" s="19"/>
      <c r="U246" s="19"/>
      <c r="V246" s="19"/>
    </row>
    <row r="247" spans="1:22" x14ac:dyDescent="0.3">
      <c r="A247" s="153" t="s">
        <v>800</v>
      </c>
      <c r="B247" s="163">
        <v>115</v>
      </c>
      <c r="C247" s="153">
        <v>89.843999999999994</v>
      </c>
      <c r="D247" s="153">
        <v>0.55832800000000005</v>
      </c>
      <c r="E247" s="153">
        <v>0.244535</v>
      </c>
      <c r="F247" s="153">
        <v>9.7000000000000003E-3</v>
      </c>
      <c r="G247" s="153">
        <v>2.9E-4</v>
      </c>
      <c r="H247" s="153" t="s">
        <v>34</v>
      </c>
      <c r="I247" s="159">
        <f>SUM(G247:G268)*100</f>
        <v>3.4013</v>
      </c>
      <c r="J247" s="153" t="s">
        <v>634</v>
      </c>
      <c r="K247" s="145" t="s">
        <v>801</v>
      </c>
      <c r="L247" s="27"/>
      <c r="M247" s="19"/>
      <c r="N247" s="19"/>
      <c r="O247" s="19"/>
      <c r="P247" s="19"/>
      <c r="Q247" s="19"/>
      <c r="R247" s="19"/>
      <c r="S247" s="19"/>
      <c r="T247" s="19"/>
      <c r="U247" s="19"/>
      <c r="V247" s="19"/>
    </row>
    <row r="248" spans="1:22" x14ac:dyDescent="0.3">
      <c r="A248" s="153" t="s">
        <v>802</v>
      </c>
      <c r="B248" s="163">
        <v>120</v>
      </c>
      <c r="C248" s="153">
        <v>93.75</v>
      </c>
      <c r="D248" s="153">
        <v>0.33921600000000002</v>
      </c>
      <c r="E248" s="153">
        <v>0.20019600000000001</v>
      </c>
      <c r="F248" s="153">
        <v>9.2420000000000002E-3</v>
      </c>
      <c r="G248" s="153">
        <v>1.6869999999999999E-3</v>
      </c>
      <c r="H248" s="153" t="s">
        <v>34</v>
      </c>
      <c r="I248" s="159"/>
      <c r="J248" s="153" t="s">
        <v>634</v>
      </c>
      <c r="K248" s="145" t="s">
        <v>803</v>
      </c>
      <c r="L248" s="27"/>
      <c r="M248" s="19"/>
      <c r="N248" s="19"/>
      <c r="O248" s="19"/>
      <c r="P248" s="19"/>
      <c r="Q248" s="19"/>
      <c r="R248" s="19"/>
      <c r="S248" s="19"/>
      <c r="T248" s="19"/>
      <c r="U248" s="19"/>
      <c r="V248" s="19"/>
    </row>
    <row r="249" spans="1:22" x14ac:dyDescent="0.3">
      <c r="A249" s="153" t="s">
        <v>804</v>
      </c>
      <c r="B249" s="163">
        <v>99</v>
      </c>
      <c r="C249" s="153">
        <v>77.343999999999994</v>
      </c>
      <c r="D249" s="153">
        <v>0.51923900000000001</v>
      </c>
      <c r="E249" s="153">
        <v>0.21193300000000001</v>
      </c>
      <c r="F249" s="153">
        <v>1.9620000000000002E-3</v>
      </c>
      <c r="G249" s="153">
        <v>1.0399999999999999E-4</v>
      </c>
      <c r="H249" s="153" t="s">
        <v>34</v>
      </c>
      <c r="I249" s="159"/>
      <c r="J249" s="153" t="s">
        <v>634</v>
      </c>
      <c r="K249" s="145" t="s">
        <v>805</v>
      </c>
      <c r="L249" s="27"/>
      <c r="M249" s="19"/>
      <c r="N249" s="19"/>
      <c r="O249" s="19"/>
      <c r="P249" s="19"/>
      <c r="Q249" s="19"/>
      <c r="R249" s="19"/>
      <c r="S249" s="19"/>
      <c r="T249" s="19"/>
      <c r="U249" s="19"/>
      <c r="V249" s="19"/>
    </row>
    <row r="250" spans="1:22" x14ac:dyDescent="0.3">
      <c r="A250" s="153" t="s">
        <v>70</v>
      </c>
      <c r="B250" s="163">
        <v>96</v>
      </c>
      <c r="C250" s="153">
        <v>75</v>
      </c>
      <c r="D250" s="153">
        <v>0.72988799999999998</v>
      </c>
      <c r="E250" s="153">
        <v>0.24459500000000001</v>
      </c>
      <c r="F250" s="153">
        <v>1.9059999999999999E-3</v>
      </c>
      <c r="G250" s="153">
        <v>1.0089999999999999E-3</v>
      </c>
      <c r="H250" s="153" t="s">
        <v>34</v>
      </c>
      <c r="I250" s="159"/>
      <c r="J250" s="153" t="s">
        <v>634</v>
      </c>
      <c r="K250" s="145" t="s">
        <v>142</v>
      </c>
      <c r="L250" s="27"/>
      <c r="M250" s="19"/>
      <c r="N250" s="19"/>
      <c r="O250" s="19"/>
      <c r="P250" s="19"/>
      <c r="Q250" s="19"/>
      <c r="R250" s="19"/>
      <c r="S250" s="19"/>
      <c r="T250" s="19"/>
      <c r="U250" s="19"/>
      <c r="V250" s="19"/>
    </row>
    <row r="251" spans="1:22" x14ac:dyDescent="0.3">
      <c r="A251" s="153" t="s">
        <v>659</v>
      </c>
      <c r="B251" s="163">
        <v>86</v>
      </c>
      <c r="C251" s="153">
        <v>67.188000000000002</v>
      </c>
      <c r="D251" s="153">
        <v>0.56368799999999997</v>
      </c>
      <c r="E251" s="153">
        <v>0.250054</v>
      </c>
      <c r="F251" s="153">
        <v>7.2420000000000002E-3</v>
      </c>
      <c r="G251" s="153">
        <v>3.5399999999999999E-4</v>
      </c>
      <c r="H251" s="153" t="s">
        <v>34</v>
      </c>
      <c r="I251" s="159"/>
      <c r="J251" s="153" t="s">
        <v>634</v>
      </c>
      <c r="K251" s="145" t="s">
        <v>660</v>
      </c>
      <c r="L251" s="27"/>
      <c r="M251" s="19"/>
      <c r="N251" s="19"/>
      <c r="O251" s="19"/>
      <c r="P251" s="19"/>
      <c r="Q251" s="19"/>
      <c r="R251" s="19"/>
      <c r="S251" s="19"/>
      <c r="T251" s="19"/>
      <c r="U251" s="19"/>
      <c r="V251" s="19"/>
    </row>
    <row r="252" spans="1:22" x14ac:dyDescent="0.3">
      <c r="A252" s="153" t="s">
        <v>683</v>
      </c>
      <c r="B252" s="163">
        <v>95</v>
      </c>
      <c r="C252" s="153">
        <v>74.218999999999994</v>
      </c>
      <c r="D252" s="153">
        <v>0.36955900000000003</v>
      </c>
      <c r="E252" s="153">
        <v>0.203543</v>
      </c>
      <c r="F252" s="153">
        <v>6.4689999999999999E-3</v>
      </c>
      <c r="G252" s="153">
        <v>2.1599999999999999E-4</v>
      </c>
      <c r="H252" s="153" t="s">
        <v>34</v>
      </c>
      <c r="I252" s="159"/>
      <c r="J252" s="153" t="s">
        <v>634</v>
      </c>
      <c r="K252" s="145" t="s">
        <v>126</v>
      </c>
      <c r="L252" s="27"/>
      <c r="M252" s="19"/>
      <c r="N252" s="19"/>
      <c r="O252" s="19"/>
      <c r="P252" s="19"/>
      <c r="Q252" s="19"/>
      <c r="R252" s="19"/>
      <c r="S252" s="19"/>
      <c r="T252" s="19"/>
      <c r="U252" s="19"/>
      <c r="V252" s="19"/>
    </row>
    <row r="253" spans="1:22" x14ac:dyDescent="0.3">
      <c r="A253" s="153" t="s">
        <v>76</v>
      </c>
      <c r="B253" s="163">
        <v>102</v>
      </c>
      <c r="C253" s="153">
        <v>79.688000000000002</v>
      </c>
      <c r="D253" s="153">
        <v>0.38093500000000002</v>
      </c>
      <c r="E253" s="153">
        <v>0.21149799999999999</v>
      </c>
      <c r="F253" s="153">
        <v>7.0349999999999996E-3</v>
      </c>
      <c r="G253" s="153">
        <v>5.04E-4</v>
      </c>
      <c r="H253" s="153" t="s">
        <v>34</v>
      </c>
      <c r="I253" s="159"/>
      <c r="J253" s="153" t="s">
        <v>634</v>
      </c>
      <c r="K253" s="145" t="s">
        <v>119</v>
      </c>
      <c r="L253" s="27"/>
      <c r="M253" s="19"/>
      <c r="N253" s="19"/>
      <c r="O253" s="19"/>
      <c r="P253" s="19"/>
      <c r="Q253" s="19"/>
      <c r="R253" s="19"/>
      <c r="S253" s="19"/>
      <c r="T253" s="19"/>
      <c r="U253" s="19"/>
      <c r="V253" s="19"/>
    </row>
    <row r="254" spans="1:22" x14ac:dyDescent="0.3">
      <c r="A254" s="153" t="s">
        <v>77</v>
      </c>
      <c r="B254" s="163">
        <v>106</v>
      </c>
      <c r="C254" s="153">
        <v>82.811999999999998</v>
      </c>
      <c r="D254" s="153">
        <v>0.80316100000000001</v>
      </c>
      <c r="E254" s="153">
        <v>0.20510999999999999</v>
      </c>
      <c r="F254" s="153">
        <v>4.9280000000000001E-3</v>
      </c>
      <c r="G254" s="153">
        <v>2.72E-4</v>
      </c>
      <c r="H254" s="153" t="s">
        <v>34</v>
      </c>
      <c r="I254" s="159"/>
      <c r="J254" s="153" t="s">
        <v>634</v>
      </c>
      <c r="K254" s="145" t="s">
        <v>145</v>
      </c>
      <c r="L254" s="27"/>
      <c r="M254" s="19"/>
      <c r="N254" s="19"/>
      <c r="O254" s="19"/>
      <c r="P254" s="19"/>
      <c r="Q254" s="19"/>
      <c r="R254" s="19"/>
      <c r="S254" s="19"/>
      <c r="T254" s="19"/>
      <c r="U254" s="19"/>
      <c r="V254" s="19"/>
    </row>
    <row r="255" spans="1:22" x14ac:dyDescent="0.3">
      <c r="A255" s="153" t="s">
        <v>806</v>
      </c>
      <c r="B255" s="163">
        <v>112</v>
      </c>
      <c r="C255" s="153">
        <v>87.5</v>
      </c>
      <c r="D255" s="153">
        <v>0.27400200000000002</v>
      </c>
      <c r="E255" s="153">
        <v>0.170905</v>
      </c>
      <c r="F255" s="153">
        <v>8.3199999999999993E-3</v>
      </c>
      <c r="G255" s="153">
        <v>4.46E-4</v>
      </c>
      <c r="H255" s="153" t="s">
        <v>34</v>
      </c>
      <c r="I255" s="159"/>
      <c r="J255" s="153" t="s">
        <v>634</v>
      </c>
      <c r="K255" s="145" t="s">
        <v>119</v>
      </c>
      <c r="L255" s="27"/>
      <c r="M255" s="19"/>
      <c r="N255" s="19"/>
      <c r="O255" s="19"/>
      <c r="P255" s="19"/>
      <c r="Q255" s="19"/>
      <c r="R255" s="19"/>
      <c r="S255" s="19"/>
      <c r="T255" s="19"/>
      <c r="U255" s="19"/>
      <c r="V255" s="19"/>
    </row>
    <row r="256" spans="1:22" x14ac:dyDescent="0.3">
      <c r="A256" s="153" t="s">
        <v>807</v>
      </c>
      <c r="B256" s="163">
        <v>82</v>
      </c>
      <c r="C256" s="153">
        <v>64.061999999999998</v>
      </c>
      <c r="D256" s="153">
        <v>0.43084099999999997</v>
      </c>
      <c r="E256" s="153">
        <v>0.23330400000000001</v>
      </c>
      <c r="F256" s="153">
        <v>7.9629999999999996E-3</v>
      </c>
      <c r="G256" s="153">
        <v>5.7000000000000003E-5</v>
      </c>
      <c r="H256" s="153" t="s">
        <v>34</v>
      </c>
      <c r="I256" s="159"/>
      <c r="J256" s="153" t="s">
        <v>634</v>
      </c>
      <c r="K256" s="145" t="s">
        <v>119</v>
      </c>
      <c r="L256" s="27"/>
      <c r="M256" s="19"/>
      <c r="N256" s="19"/>
      <c r="O256" s="19"/>
      <c r="P256" s="19"/>
      <c r="Q256" s="19"/>
      <c r="R256" s="19"/>
      <c r="S256" s="19"/>
      <c r="T256" s="19"/>
      <c r="U256" s="19"/>
      <c r="V256" s="19"/>
    </row>
    <row r="257" spans="1:22" x14ac:dyDescent="0.3">
      <c r="A257" s="153" t="s">
        <v>85</v>
      </c>
      <c r="B257" s="163">
        <v>106</v>
      </c>
      <c r="C257" s="153">
        <v>82.811999999999998</v>
      </c>
      <c r="D257" s="153">
        <v>0.60924999999999996</v>
      </c>
      <c r="E257" s="153">
        <v>0.21116199999999999</v>
      </c>
      <c r="F257" s="153">
        <v>6.4710000000000002E-3</v>
      </c>
      <c r="G257" s="153">
        <v>4.5399999999999998E-4</v>
      </c>
      <c r="H257" s="153" t="s">
        <v>34</v>
      </c>
      <c r="I257" s="159"/>
      <c r="J257" s="153" t="s">
        <v>634</v>
      </c>
      <c r="K257" s="145" t="s">
        <v>146</v>
      </c>
      <c r="L257" s="27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x14ac:dyDescent="0.3">
      <c r="A258" s="153" t="s">
        <v>808</v>
      </c>
      <c r="B258" s="163">
        <v>80</v>
      </c>
      <c r="C258" s="153">
        <v>62.5</v>
      </c>
      <c r="D258" s="153">
        <v>0.35078399999999998</v>
      </c>
      <c r="E258" s="153">
        <v>0.19639400000000001</v>
      </c>
      <c r="F258" s="153">
        <v>5.9709999999999997E-3</v>
      </c>
      <c r="G258" s="153">
        <v>4.46E-4</v>
      </c>
      <c r="H258" s="153" t="s">
        <v>34</v>
      </c>
      <c r="I258" s="159"/>
      <c r="J258" s="153" t="s">
        <v>634</v>
      </c>
      <c r="K258" s="145" t="s">
        <v>660</v>
      </c>
      <c r="L258" s="27"/>
      <c r="M258" s="19"/>
      <c r="N258" s="19"/>
      <c r="O258" s="19"/>
      <c r="P258" s="19"/>
      <c r="Q258" s="19"/>
      <c r="R258" s="19"/>
      <c r="S258" s="19"/>
      <c r="T258" s="19"/>
      <c r="U258" s="19"/>
      <c r="V258" s="19"/>
    </row>
    <row r="259" spans="1:22" x14ac:dyDescent="0.3">
      <c r="A259" s="153" t="s">
        <v>87</v>
      </c>
      <c r="B259" s="163">
        <v>116</v>
      </c>
      <c r="C259" s="153">
        <v>90.625</v>
      </c>
      <c r="D259" s="153">
        <v>0.29800100000000002</v>
      </c>
      <c r="E259" s="153">
        <v>0.18291199999999999</v>
      </c>
      <c r="F259" s="153">
        <v>8.7030000000000007E-3</v>
      </c>
      <c r="G259" s="153">
        <v>7.94E-4</v>
      </c>
      <c r="H259" s="153" t="s">
        <v>34</v>
      </c>
      <c r="I259" s="159"/>
      <c r="J259" s="153" t="s">
        <v>634</v>
      </c>
      <c r="K259" s="145" t="s">
        <v>119</v>
      </c>
      <c r="L259" s="27"/>
      <c r="M259" s="19"/>
      <c r="N259" s="19"/>
      <c r="O259" s="19"/>
      <c r="P259" s="19"/>
      <c r="Q259" s="19"/>
      <c r="R259" s="19"/>
      <c r="S259" s="19"/>
      <c r="T259" s="19"/>
      <c r="U259" s="19"/>
      <c r="V259" s="19"/>
    </row>
    <row r="260" spans="1:22" x14ac:dyDescent="0.3">
      <c r="A260" s="153" t="s">
        <v>809</v>
      </c>
      <c r="B260" s="163">
        <v>127</v>
      </c>
      <c r="C260" s="153">
        <v>99.218999999999994</v>
      </c>
      <c r="D260" s="153">
        <v>0.33956199999999997</v>
      </c>
      <c r="E260" s="153">
        <v>0.18145900000000001</v>
      </c>
      <c r="F260" s="153">
        <v>2.4220000000000001E-3</v>
      </c>
      <c r="G260" s="153">
        <v>7.9699999999999997E-3</v>
      </c>
      <c r="H260" s="153" t="s">
        <v>34</v>
      </c>
      <c r="I260" s="159"/>
      <c r="J260" s="153" t="s">
        <v>634</v>
      </c>
      <c r="K260" s="145" t="s">
        <v>119</v>
      </c>
      <c r="L260" s="27"/>
      <c r="M260" s="19"/>
      <c r="N260" s="19"/>
      <c r="O260" s="19"/>
      <c r="P260" s="19"/>
      <c r="Q260" s="19"/>
      <c r="R260" s="19"/>
      <c r="S260" s="19"/>
      <c r="T260" s="19"/>
      <c r="U260" s="19"/>
      <c r="V260" s="19"/>
    </row>
    <row r="261" spans="1:22" x14ac:dyDescent="0.3">
      <c r="A261" s="153" t="s">
        <v>90</v>
      </c>
      <c r="B261" s="163">
        <v>107</v>
      </c>
      <c r="C261" s="153">
        <v>83.593999999999994</v>
      </c>
      <c r="D261" s="153">
        <v>0.38316600000000001</v>
      </c>
      <c r="E261" s="153">
        <v>0.208732</v>
      </c>
      <c r="F261" s="153">
        <v>4.2430000000000002E-3</v>
      </c>
      <c r="G261" s="153">
        <v>2.3000000000000001E-4</v>
      </c>
      <c r="H261" s="153" t="s">
        <v>34</v>
      </c>
      <c r="I261" s="159"/>
      <c r="J261" s="153" t="s">
        <v>634</v>
      </c>
      <c r="K261" s="145" t="s">
        <v>119</v>
      </c>
      <c r="L261" s="27"/>
      <c r="M261" s="19"/>
      <c r="N261" s="19"/>
      <c r="O261" s="19"/>
      <c r="P261" s="19"/>
      <c r="Q261" s="19"/>
      <c r="R261" s="19"/>
      <c r="S261" s="19"/>
      <c r="T261" s="19"/>
      <c r="U261" s="19"/>
      <c r="V261" s="19"/>
    </row>
    <row r="262" spans="1:22" x14ac:dyDescent="0.3">
      <c r="A262" s="153" t="s">
        <v>810</v>
      </c>
      <c r="B262" s="163">
        <v>98</v>
      </c>
      <c r="C262" s="153">
        <v>76.561999999999998</v>
      </c>
      <c r="D262" s="153">
        <v>0.63757799999999998</v>
      </c>
      <c r="E262" s="153">
        <v>0.25087500000000001</v>
      </c>
      <c r="F262" s="153">
        <v>2.7920000000000002E-3</v>
      </c>
      <c r="G262" s="153">
        <v>3.1199999999999999E-4</v>
      </c>
      <c r="H262" s="153" t="s">
        <v>34</v>
      </c>
      <c r="I262" s="159"/>
      <c r="J262" s="153" t="s">
        <v>634</v>
      </c>
      <c r="K262" s="145" t="s">
        <v>811</v>
      </c>
      <c r="L262" s="27"/>
      <c r="M262" s="19"/>
      <c r="N262" s="19"/>
      <c r="O262" s="19"/>
      <c r="P262" s="19"/>
      <c r="Q262" s="19"/>
      <c r="R262" s="19"/>
      <c r="S262" s="19"/>
      <c r="T262" s="19"/>
      <c r="U262" s="19"/>
      <c r="V262" s="19"/>
    </row>
    <row r="263" spans="1:22" x14ac:dyDescent="0.3">
      <c r="A263" s="153" t="s">
        <v>96</v>
      </c>
      <c r="B263" s="163">
        <v>127</v>
      </c>
      <c r="C263" s="153">
        <v>99.218999999999994</v>
      </c>
      <c r="D263" s="153">
        <v>0.40338099999999999</v>
      </c>
      <c r="E263" s="153">
        <v>0.21953800000000001</v>
      </c>
      <c r="F263" s="153">
        <v>8.3820000000000006E-3</v>
      </c>
      <c r="G263" s="153">
        <v>9.1319999999999995E-3</v>
      </c>
      <c r="H263" s="153" t="s">
        <v>34</v>
      </c>
      <c r="I263" s="159"/>
      <c r="J263" s="153" t="s">
        <v>634</v>
      </c>
      <c r="K263" s="145" t="s">
        <v>119</v>
      </c>
      <c r="L263" s="27"/>
      <c r="M263" s="19"/>
      <c r="N263" s="19"/>
      <c r="O263" s="19"/>
      <c r="P263" s="19"/>
      <c r="Q263" s="19"/>
      <c r="R263" s="19"/>
      <c r="S263" s="19"/>
      <c r="T263" s="19"/>
      <c r="U263" s="19"/>
      <c r="V263" s="19"/>
    </row>
    <row r="264" spans="1:22" x14ac:dyDescent="0.3">
      <c r="A264" s="153" t="s">
        <v>97</v>
      </c>
      <c r="B264" s="163">
        <v>128</v>
      </c>
      <c r="C264" s="153">
        <v>100</v>
      </c>
      <c r="D264" s="153">
        <v>0.39402900000000002</v>
      </c>
      <c r="E264" s="153">
        <v>0.195886</v>
      </c>
      <c r="F264" s="153">
        <v>1.5499999999999999E-3</v>
      </c>
      <c r="G264" s="153">
        <v>2.8890000000000001E-3</v>
      </c>
      <c r="H264" s="153" t="s">
        <v>34</v>
      </c>
      <c r="I264" s="159"/>
      <c r="J264" s="153" t="s">
        <v>634</v>
      </c>
      <c r="K264" s="145" t="s">
        <v>119</v>
      </c>
      <c r="L264" s="27"/>
      <c r="M264" s="19"/>
      <c r="N264" s="19"/>
      <c r="O264" s="19"/>
      <c r="P264" s="19"/>
      <c r="Q264" s="19"/>
      <c r="R264" s="19"/>
      <c r="S264" s="19"/>
      <c r="T264" s="19"/>
      <c r="U264" s="19"/>
      <c r="V264" s="19"/>
    </row>
    <row r="265" spans="1:22" x14ac:dyDescent="0.3">
      <c r="A265" s="153" t="s">
        <v>812</v>
      </c>
      <c r="B265" s="163">
        <v>128</v>
      </c>
      <c r="C265" s="153">
        <v>100</v>
      </c>
      <c r="D265" s="153">
        <v>0.564272</v>
      </c>
      <c r="E265" s="153">
        <v>0.26047500000000001</v>
      </c>
      <c r="F265" s="153">
        <v>9.8200000000000006E-3</v>
      </c>
      <c r="G265" s="153">
        <v>4.9129999999999998E-3</v>
      </c>
      <c r="H265" s="153" t="s">
        <v>34</v>
      </c>
      <c r="I265" s="159"/>
      <c r="J265" s="153" t="s">
        <v>634</v>
      </c>
      <c r="K265" s="145" t="s">
        <v>134</v>
      </c>
      <c r="L265" s="27"/>
      <c r="M265" s="19"/>
      <c r="N265" s="19"/>
      <c r="O265" s="19"/>
      <c r="P265" s="19"/>
      <c r="Q265" s="19"/>
      <c r="R265" s="19"/>
      <c r="S265" s="19"/>
      <c r="T265" s="19"/>
      <c r="U265" s="19"/>
      <c r="V265" s="19"/>
    </row>
    <row r="266" spans="1:22" x14ac:dyDescent="0.3">
      <c r="A266" s="153" t="s">
        <v>98</v>
      </c>
      <c r="B266" s="163">
        <v>115</v>
      </c>
      <c r="C266" s="153">
        <v>89.843999999999994</v>
      </c>
      <c r="D266" s="153">
        <v>0.53076400000000001</v>
      </c>
      <c r="E266" s="153">
        <v>0.22631399999999999</v>
      </c>
      <c r="F266" s="153">
        <v>2.264E-3</v>
      </c>
      <c r="G266" s="153">
        <v>9.19E-4</v>
      </c>
      <c r="H266" s="153" t="s">
        <v>34</v>
      </c>
      <c r="I266" s="159"/>
      <c r="J266" s="153" t="s">
        <v>634</v>
      </c>
      <c r="K266" s="145" t="s">
        <v>119</v>
      </c>
      <c r="L266" s="27"/>
      <c r="M266" s="19"/>
      <c r="N266" s="19"/>
      <c r="O266" s="19"/>
      <c r="P266" s="19"/>
      <c r="Q266" s="19"/>
      <c r="R266" s="19"/>
      <c r="S266" s="19"/>
      <c r="T266" s="19"/>
      <c r="U266" s="19"/>
      <c r="V266" s="19"/>
    </row>
    <row r="267" spans="1:22" x14ac:dyDescent="0.3">
      <c r="A267" s="153" t="s">
        <v>813</v>
      </c>
      <c r="B267" s="163">
        <v>80</v>
      </c>
      <c r="C267" s="153">
        <v>62.5</v>
      </c>
      <c r="D267" s="153">
        <v>0.64215</v>
      </c>
      <c r="E267" s="153">
        <v>0.24220700000000001</v>
      </c>
      <c r="F267" s="153">
        <v>4.2630000000000003E-3</v>
      </c>
      <c r="G267" s="153">
        <v>2.4499999999999999E-4</v>
      </c>
      <c r="H267" s="153" t="s">
        <v>34</v>
      </c>
      <c r="I267" s="159"/>
      <c r="J267" s="153" t="s">
        <v>634</v>
      </c>
      <c r="K267" s="145" t="s">
        <v>814</v>
      </c>
      <c r="L267" s="27"/>
      <c r="M267" s="19"/>
      <c r="N267" s="19"/>
      <c r="O267" s="19"/>
      <c r="P267" s="19"/>
      <c r="Q267" s="19"/>
      <c r="R267" s="19"/>
      <c r="S267" s="19"/>
      <c r="T267" s="19"/>
      <c r="U267" s="19"/>
      <c r="V267" s="19"/>
    </row>
    <row r="268" spans="1:22" x14ac:dyDescent="0.3">
      <c r="A268" s="153" t="s">
        <v>107</v>
      </c>
      <c r="B268" s="163">
        <v>102</v>
      </c>
      <c r="C268" s="153">
        <v>79.688000000000002</v>
      </c>
      <c r="D268" s="153">
        <v>0.47390100000000002</v>
      </c>
      <c r="E268" s="153">
        <v>0.22905600000000001</v>
      </c>
      <c r="F268" s="153">
        <v>3.392E-3</v>
      </c>
      <c r="G268" s="153">
        <v>7.6999999999999996E-4</v>
      </c>
      <c r="H268" s="153" t="s">
        <v>34</v>
      </c>
      <c r="I268" s="159"/>
      <c r="J268" s="153" t="s">
        <v>634</v>
      </c>
      <c r="K268" s="145" t="s">
        <v>137</v>
      </c>
      <c r="L268" s="27"/>
      <c r="M268" s="19"/>
      <c r="N268" s="19"/>
      <c r="O268" s="19"/>
      <c r="P268" s="19"/>
      <c r="Q268" s="19"/>
      <c r="R268" s="19"/>
      <c r="S268" s="19"/>
      <c r="T268" s="19"/>
      <c r="U268" s="19"/>
      <c r="V268" s="19"/>
    </row>
    <row r="269" spans="1:22" x14ac:dyDescent="0.3">
      <c r="A269" s="153" t="s">
        <v>815</v>
      </c>
      <c r="B269" s="163">
        <v>82</v>
      </c>
      <c r="C269" s="153">
        <v>64.061999999999998</v>
      </c>
      <c r="D269" s="153">
        <v>0.53056999999999999</v>
      </c>
      <c r="E269" s="153">
        <v>0.212008</v>
      </c>
      <c r="F269" s="153">
        <v>3.6620000000000001E-4</v>
      </c>
      <c r="G269" s="153">
        <v>1.126E-3</v>
      </c>
      <c r="H269" s="153" t="s">
        <v>34</v>
      </c>
      <c r="I269" s="167">
        <f>SUM(G269:G285)*100</f>
        <v>1.0361000000000002</v>
      </c>
      <c r="J269" s="153" t="s">
        <v>634</v>
      </c>
      <c r="K269" s="145" t="s">
        <v>145</v>
      </c>
      <c r="L269" s="27"/>
      <c r="M269" s="19"/>
      <c r="N269" s="19"/>
      <c r="O269" s="19"/>
      <c r="P269" s="19"/>
      <c r="Q269" s="19"/>
      <c r="R269" s="19"/>
      <c r="S269" s="19"/>
      <c r="T269" s="19"/>
      <c r="U269" s="19"/>
      <c r="V269" s="19"/>
    </row>
    <row r="270" spans="1:22" x14ac:dyDescent="0.3">
      <c r="A270" s="153" t="s">
        <v>816</v>
      </c>
      <c r="B270" s="163">
        <v>82</v>
      </c>
      <c r="C270" s="153">
        <v>64.061999999999998</v>
      </c>
      <c r="D270" s="153">
        <v>0.792238</v>
      </c>
      <c r="E270" s="153">
        <v>0.243258</v>
      </c>
      <c r="F270" s="153">
        <v>4.4920000000000002E-4</v>
      </c>
      <c r="G270" s="153">
        <v>2.05E-4</v>
      </c>
      <c r="H270" s="153" t="s">
        <v>34</v>
      </c>
      <c r="I270" s="167"/>
      <c r="J270" s="153" t="s">
        <v>634</v>
      </c>
      <c r="K270" s="145" t="s">
        <v>137</v>
      </c>
      <c r="L270" s="27"/>
      <c r="M270" s="19"/>
      <c r="N270" s="19"/>
      <c r="O270" s="19"/>
      <c r="P270" s="19"/>
      <c r="Q270" s="19"/>
      <c r="R270" s="19"/>
      <c r="S270" s="19"/>
      <c r="T270" s="19"/>
      <c r="U270" s="19"/>
      <c r="V270" s="19"/>
    </row>
    <row r="271" spans="1:22" x14ac:dyDescent="0.3">
      <c r="A271" s="153" t="s">
        <v>67</v>
      </c>
      <c r="B271" s="163">
        <v>108</v>
      </c>
      <c r="C271" s="153">
        <v>84.375</v>
      </c>
      <c r="D271" s="153">
        <v>0.546072</v>
      </c>
      <c r="E271" s="153">
        <v>0.23413600000000001</v>
      </c>
      <c r="F271" s="153">
        <v>5.754E-4</v>
      </c>
      <c r="G271" s="153">
        <v>8.2899999999999998E-4</v>
      </c>
      <c r="H271" s="153" t="s">
        <v>34</v>
      </c>
      <c r="I271" s="167"/>
      <c r="J271" s="153" t="s">
        <v>634</v>
      </c>
      <c r="K271" s="145" t="s">
        <v>138</v>
      </c>
      <c r="L271" s="27"/>
      <c r="M271" s="19"/>
      <c r="N271" s="19"/>
      <c r="O271" s="19"/>
      <c r="P271" s="19"/>
      <c r="Q271" s="19"/>
      <c r="R271" s="19"/>
      <c r="S271" s="19"/>
      <c r="T271" s="19"/>
      <c r="U271" s="19"/>
      <c r="V271" s="19"/>
    </row>
    <row r="272" spans="1:22" x14ac:dyDescent="0.3">
      <c r="A272" s="153" t="s">
        <v>817</v>
      </c>
      <c r="B272" s="163">
        <v>87</v>
      </c>
      <c r="C272" s="153">
        <v>67.968999999999994</v>
      </c>
      <c r="D272" s="153">
        <v>0.498085</v>
      </c>
      <c r="E272" s="153">
        <v>0.22026100000000001</v>
      </c>
      <c r="F272" s="153">
        <v>8.4449999999999998E-4</v>
      </c>
      <c r="G272" s="153">
        <v>1.292E-3</v>
      </c>
      <c r="H272" s="153" t="s">
        <v>34</v>
      </c>
      <c r="I272" s="167"/>
      <c r="J272" s="153" t="s">
        <v>634</v>
      </c>
      <c r="K272" s="145" t="s">
        <v>818</v>
      </c>
      <c r="L272" s="27"/>
      <c r="M272" s="19"/>
      <c r="N272" s="19"/>
      <c r="O272" s="19"/>
      <c r="P272" s="19"/>
      <c r="Q272" s="19"/>
      <c r="R272" s="19"/>
      <c r="S272" s="19"/>
      <c r="T272" s="19"/>
      <c r="U272" s="19"/>
      <c r="V272" s="19"/>
    </row>
    <row r="273" spans="1:22" x14ac:dyDescent="0.3">
      <c r="A273" s="153" t="s">
        <v>819</v>
      </c>
      <c r="B273" s="163">
        <v>98</v>
      </c>
      <c r="C273" s="153">
        <v>76.561999999999998</v>
      </c>
      <c r="D273" s="153">
        <v>0.65708</v>
      </c>
      <c r="E273" s="153">
        <v>0.18840000000000001</v>
      </c>
      <c r="F273" s="153">
        <v>6.9789999999999994E-5</v>
      </c>
      <c r="G273" s="153">
        <v>3.0200000000000002E-4</v>
      </c>
      <c r="H273" s="153" t="s">
        <v>34</v>
      </c>
      <c r="I273" s="167"/>
      <c r="J273" s="153" t="s">
        <v>634</v>
      </c>
      <c r="K273" s="145" t="s">
        <v>820</v>
      </c>
      <c r="L273" s="27"/>
      <c r="M273" s="19"/>
      <c r="N273" s="19"/>
      <c r="O273" s="19"/>
      <c r="P273" s="19"/>
      <c r="Q273" s="19"/>
      <c r="R273" s="19"/>
      <c r="S273" s="19"/>
      <c r="T273" s="19"/>
      <c r="U273" s="19"/>
      <c r="V273" s="19"/>
    </row>
    <row r="274" spans="1:22" x14ac:dyDescent="0.3">
      <c r="A274" s="153" t="s">
        <v>821</v>
      </c>
      <c r="B274" s="163">
        <v>104</v>
      </c>
      <c r="C274" s="153">
        <v>81.25</v>
      </c>
      <c r="D274" s="153">
        <v>0.57152999999999998</v>
      </c>
      <c r="E274" s="153">
        <v>0.23600199999999999</v>
      </c>
      <c r="F274" s="153">
        <v>3.3599999999999998E-4</v>
      </c>
      <c r="G274" s="153">
        <v>3.3500000000000001E-4</v>
      </c>
      <c r="H274" s="153" t="s">
        <v>34</v>
      </c>
      <c r="I274" s="167"/>
      <c r="J274" s="153" t="s">
        <v>634</v>
      </c>
      <c r="K274" s="145" t="s">
        <v>822</v>
      </c>
      <c r="L274" s="27"/>
      <c r="M274" s="19"/>
      <c r="N274" s="19"/>
      <c r="O274" s="19"/>
      <c r="P274" s="19"/>
      <c r="Q274" s="19"/>
      <c r="R274" s="19"/>
      <c r="S274" s="19"/>
      <c r="T274" s="19"/>
      <c r="U274" s="19"/>
      <c r="V274" s="19"/>
    </row>
    <row r="275" spans="1:22" x14ac:dyDescent="0.3">
      <c r="A275" s="153" t="s">
        <v>823</v>
      </c>
      <c r="B275" s="163">
        <v>97</v>
      </c>
      <c r="C275" s="153">
        <v>75.781000000000006</v>
      </c>
      <c r="D275" s="153">
        <v>0.64777399999999996</v>
      </c>
      <c r="E275" s="153">
        <v>0.25802799999999998</v>
      </c>
      <c r="F275" s="153">
        <v>7.5880000000000001E-4</v>
      </c>
      <c r="G275" s="153">
        <v>2.0900000000000001E-4</v>
      </c>
      <c r="H275" s="153" t="s">
        <v>34</v>
      </c>
      <c r="I275" s="167"/>
      <c r="J275" s="153" t="s">
        <v>634</v>
      </c>
      <c r="K275" s="145" t="s">
        <v>139</v>
      </c>
      <c r="L275" s="27"/>
      <c r="M275" s="19"/>
      <c r="N275" s="19"/>
      <c r="O275" s="19"/>
      <c r="P275" s="19"/>
      <c r="Q275" s="19"/>
      <c r="R275" s="19"/>
      <c r="S275" s="19"/>
      <c r="T275" s="19"/>
      <c r="U275" s="19"/>
      <c r="V275" s="19"/>
    </row>
    <row r="276" spans="1:22" x14ac:dyDescent="0.3">
      <c r="A276" s="153" t="s">
        <v>78</v>
      </c>
      <c r="B276" s="163">
        <v>87</v>
      </c>
      <c r="C276" s="153">
        <v>67.968999999999994</v>
      </c>
      <c r="D276" s="153">
        <v>0.65631499999999998</v>
      </c>
      <c r="E276" s="153">
        <v>0.219502</v>
      </c>
      <c r="F276" s="153">
        <v>6.246E-6</v>
      </c>
      <c r="G276" s="153">
        <v>1.6200000000000001E-4</v>
      </c>
      <c r="H276" s="153" t="s">
        <v>34</v>
      </c>
      <c r="I276" s="167"/>
      <c r="J276" s="153" t="s">
        <v>634</v>
      </c>
      <c r="K276" s="145" t="s">
        <v>119</v>
      </c>
      <c r="L276" s="27"/>
      <c r="M276" s="19"/>
      <c r="N276" s="19"/>
      <c r="O276" s="19"/>
      <c r="P276" s="19"/>
      <c r="Q276" s="19"/>
      <c r="R276" s="19"/>
      <c r="S276" s="19"/>
      <c r="T276" s="19"/>
      <c r="U276" s="19"/>
      <c r="V276" s="19"/>
    </row>
    <row r="277" spans="1:22" x14ac:dyDescent="0.3">
      <c r="A277" s="153" t="s">
        <v>79</v>
      </c>
      <c r="B277" s="163">
        <v>120</v>
      </c>
      <c r="C277" s="153">
        <v>93.75</v>
      </c>
      <c r="D277" s="153">
        <v>0.48467399999999999</v>
      </c>
      <c r="E277" s="153">
        <v>0.20462900000000001</v>
      </c>
      <c r="F277" s="153">
        <v>3.6279999999999998E-4</v>
      </c>
      <c r="G277" s="153">
        <v>1.6490000000000001E-3</v>
      </c>
      <c r="H277" s="153" t="s">
        <v>34</v>
      </c>
      <c r="I277" s="167"/>
      <c r="J277" s="153" t="s">
        <v>634</v>
      </c>
      <c r="K277" s="145" t="s">
        <v>139</v>
      </c>
      <c r="L277" s="27"/>
      <c r="M277" s="19"/>
      <c r="N277" s="19"/>
      <c r="O277" s="19"/>
      <c r="P277" s="19"/>
      <c r="Q277" s="19"/>
      <c r="R277" s="19"/>
      <c r="S277" s="19"/>
      <c r="T277" s="19"/>
      <c r="U277" s="19"/>
      <c r="V277" s="19"/>
    </row>
    <row r="278" spans="1:22" x14ac:dyDescent="0.3">
      <c r="A278" s="153" t="s">
        <v>81</v>
      </c>
      <c r="B278" s="163">
        <v>118</v>
      </c>
      <c r="C278" s="153">
        <v>92.188000000000002</v>
      </c>
      <c r="D278" s="153">
        <v>0.52698800000000001</v>
      </c>
      <c r="E278" s="153">
        <v>0.210228</v>
      </c>
      <c r="F278" s="153">
        <v>9.2150000000000004E-5</v>
      </c>
      <c r="G278" s="153">
        <v>9.6400000000000001E-4</v>
      </c>
      <c r="H278" s="153" t="s">
        <v>34</v>
      </c>
      <c r="I278" s="167"/>
      <c r="J278" s="153" t="s">
        <v>634</v>
      </c>
      <c r="K278" s="145" t="s">
        <v>119</v>
      </c>
      <c r="L278" s="27"/>
      <c r="M278" s="19"/>
      <c r="N278" s="19"/>
      <c r="O278" s="19"/>
      <c r="P278" s="19"/>
      <c r="Q278" s="19"/>
      <c r="R278" s="19"/>
      <c r="S278" s="19"/>
      <c r="T278" s="19"/>
      <c r="U278" s="19"/>
      <c r="V278" s="19"/>
    </row>
    <row r="279" spans="1:22" x14ac:dyDescent="0.3">
      <c r="A279" s="153" t="s">
        <v>82</v>
      </c>
      <c r="B279" s="163">
        <v>113</v>
      </c>
      <c r="C279" s="153">
        <v>88.281000000000006</v>
      </c>
      <c r="D279" s="153">
        <v>0.60126000000000002</v>
      </c>
      <c r="E279" s="153">
        <v>0.22184300000000001</v>
      </c>
      <c r="F279" s="153">
        <v>1.3459999999999999E-4</v>
      </c>
      <c r="G279" s="153">
        <v>9.2699999999999998E-4</v>
      </c>
      <c r="H279" s="153" t="s">
        <v>34</v>
      </c>
      <c r="I279" s="167"/>
      <c r="J279" s="153" t="s">
        <v>634</v>
      </c>
      <c r="K279" s="145" t="s">
        <v>119</v>
      </c>
      <c r="L279" s="27"/>
      <c r="M279" s="19"/>
      <c r="N279" s="19"/>
      <c r="O279" s="19"/>
      <c r="P279" s="19"/>
      <c r="Q279" s="19"/>
      <c r="R279" s="19"/>
      <c r="S279" s="19"/>
      <c r="T279" s="19"/>
      <c r="U279" s="19"/>
      <c r="V279" s="19"/>
    </row>
    <row r="280" spans="1:22" x14ac:dyDescent="0.3">
      <c r="A280" s="153" t="s">
        <v>84</v>
      </c>
      <c r="B280" s="163">
        <v>105</v>
      </c>
      <c r="C280" s="153">
        <v>82.031000000000006</v>
      </c>
      <c r="D280" s="153">
        <v>0.85485500000000003</v>
      </c>
      <c r="E280" s="153">
        <v>0.21978300000000001</v>
      </c>
      <c r="F280" s="153">
        <v>9.5670000000000001E-6</v>
      </c>
      <c r="G280" s="153">
        <v>1.01E-3</v>
      </c>
      <c r="H280" s="153" t="s">
        <v>34</v>
      </c>
      <c r="I280" s="167"/>
      <c r="J280" s="153" t="s">
        <v>634</v>
      </c>
      <c r="K280" s="145" t="s">
        <v>137</v>
      </c>
      <c r="L280" s="27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x14ac:dyDescent="0.3">
      <c r="A281" s="153" t="s">
        <v>86</v>
      </c>
      <c r="B281" s="163">
        <v>86</v>
      </c>
      <c r="C281" s="153">
        <v>67.188000000000002</v>
      </c>
      <c r="D281" s="153">
        <v>0.67093899999999995</v>
      </c>
      <c r="E281" s="153">
        <v>0.238959</v>
      </c>
      <c r="F281" s="153">
        <v>1.772E-4</v>
      </c>
      <c r="G281" s="153">
        <v>2.05E-4</v>
      </c>
      <c r="H281" s="153" t="s">
        <v>34</v>
      </c>
      <c r="I281" s="167"/>
      <c r="J281" s="153" t="s">
        <v>634</v>
      </c>
      <c r="K281" s="145" t="s">
        <v>119</v>
      </c>
      <c r="L281" s="27"/>
      <c r="M281" s="19"/>
      <c r="N281" s="19"/>
      <c r="O281" s="19"/>
      <c r="P281" s="19"/>
      <c r="Q281" s="19"/>
      <c r="R281" s="19"/>
      <c r="S281" s="19"/>
      <c r="T281" s="19"/>
      <c r="U281" s="19"/>
      <c r="V281" s="19"/>
    </row>
    <row r="282" spans="1:22" x14ac:dyDescent="0.3">
      <c r="A282" s="153" t="s">
        <v>824</v>
      </c>
      <c r="B282" s="163">
        <v>98</v>
      </c>
      <c r="C282" s="153">
        <v>76.561999999999998</v>
      </c>
      <c r="D282" s="153">
        <v>0.48446499999999998</v>
      </c>
      <c r="E282" s="153">
        <v>0.20383699999999999</v>
      </c>
      <c r="F282" s="153">
        <v>1.9129999999999999E-4</v>
      </c>
      <c r="G282" s="153">
        <v>1.9699999999999999E-4</v>
      </c>
      <c r="H282" s="153" t="s">
        <v>34</v>
      </c>
      <c r="I282" s="167"/>
      <c r="J282" s="153" t="s">
        <v>634</v>
      </c>
      <c r="K282" s="145" t="s">
        <v>119</v>
      </c>
      <c r="L282" s="27"/>
      <c r="M282" s="19"/>
      <c r="N282" s="19"/>
      <c r="O282" s="19"/>
      <c r="P282" s="19"/>
      <c r="Q282" s="19"/>
      <c r="R282" s="19"/>
      <c r="S282" s="19"/>
      <c r="T282" s="19"/>
      <c r="U282" s="19"/>
      <c r="V282" s="19"/>
    </row>
    <row r="283" spans="1:22" x14ac:dyDescent="0.3">
      <c r="A283" s="153" t="s">
        <v>825</v>
      </c>
      <c r="B283" s="163">
        <v>83</v>
      </c>
      <c r="C283" s="153">
        <v>64.843999999999994</v>
      </c>
      <c r="D283" s="153">
        <v>0.77161900000000005</v>
      </c>
      <c r="E283" s="153">
        <v>0.21826400000000001</v>
      </c>
      <c r="F283" s="153">
        <v>1.0240000000000001E-6</v>
      </c>
      <c r="G283" s="153">
        <v>8.8999999999999995E-5</v>
      </c>
      <c r="H283" s="153" t="s">
        <v>34</v>
      </c>
      <c r="I283" s="167"/>
      <c r="J283" s="153" t="s">
        <v>634</v>
      </c>
      <c r="K283" s="145" t="s">
        <v>119</v>
      </c>
      <c r="L283" s="27"/>
      <c r="M283" s="19"/>
      <c r="N283" s="19"/>
      <c r="O283" s="19"/>
      <c r="P283" s="19"/>
      <c r="Q283" s="19"/>
      <c r="R283" s="19"/>
      <c r="S283" s="19"/>
      <c r="T283" s="19"/>
      <c r="U283" s="19"/>
      <c r="V283" s="19"/>
    </row>
    <row r="284" spans="1:22" x14ac:dyDescent="0.3">
      <c r="A284" s="153" t="s">
        <v>826</v>
      </c>
      <c r="B284" s="163">
        <v>87</v>
      </c>
      <c r="C284" s="153">
        <v>67.968999999999994</v>
      </c>
      <c r="D284" s="153">
        <v>0.595105</v>
      </c>
      <c r="E284" s="153">
        <v>0.22261800000000001</v>
      </c>
      <c r="F284" s="153">
        <v>8.2269999999999997E-5</v>
      </c>
      <c r="G284" s="153">
        <v>2.12E-4</v>
      </c>
      <c r="H284" s="153" t="s">
        <v>34</v>
      </c>
      <c r="I284" s="167"/>
      <c r="J284" s="153" t="s">
        <v>634</v>
      </c>
      <c r="K284" s="145" t="s">
        <v>119</v>
      </c>
      <c r="L284" s="27"/>
      <c r="M284" s="19"/>
      <c r="N284" s="19"/>
      <c r="O284" s="19"/>
      <c r="P284" s="19"/>
      <c r="Q284" s="19"/>
      <c r="R284" s="19"/>
      <c r="S284" s="19"/>
      <c r="T284" s="19"/>
      <c r="U284" s="19"/>
      <c r="V284" s="19"/>
    </row>
    <row r="285" spans="1:22" x14ac:dyDescent="0.3">
      <c r="A285" s="153" t="s">
        <v>737</v>
      </c>
      <c r="B285" s="163">
        <v>87</v>
      </c>
      <c r="C285" s="153">
        <v>67.968999999999994</v>
      </c>
      <c r="D285" s="153">
        <v>0.53465200000000002</v>
      </c>
      <c r="E285" s="153">
        <v>0.22143199999999999</v>
      </c>
      <c r="F285" s="153">
        <v>3.8919999999999997E-4</v>
      </c>
      <c r="G285" s="153">
        <v>6.4800000000000003E-4</v>
      </c>
      <c r="H285" s="153" t="s">
        <v>34</v>
      </c>
      <c r="I285" s="167"/>
      <c r="J285" s="153" t="s">
        <v>634</v>
      </c>
      <c r="K285" s="145" t="s">
        <v>738</v>
      </c>
      <c r="L285" s="27"/>
      <c r="M285" s="19"/>
      <c r="N285" s="19"/>
      <c r="O285" s="19"/>
      <c r="P285" s="19"/>
      <c r="Q285" s="19"/>
      <c r="R285" s="19"/>
      <c r="S285" s="19"/>
      <c r="T285" s="19"/>
      <c r="U285" s="19"/>
      <c r="V285" s="19"/>
    </row>
    <row r="286" spans="1:22" x14ac:dyDescent="0.3">
      <c r="A286" s="153" t="s">
        <v>827</v>
      </c>
      <c r="B286" s="163">
        <v>79</v>
      </c>
      <c r="C286" s="153">
        <v>61.719000000000001</v>
      </c>
      <c r="D286" s="153">
        <v>0.68940599999999996</v>
      </c>
      <c r="E286" s="153">
        <v>0.26288099999999998</v>
      </c>
      <c r="F286" s="153">
        <v>1.274E-2</v>
      </c>
      <c r="G286" s="153">
        <v>1.2999999999999999E-3</v>
      </c>
      <c r="H286" s="153" t="s">
        <v>574</v>
      </c>
      <c r="I286" s="165">
        <f>SUM(G286:G364)*100</f>
        <v>14.335200000000004</v>
      </c>
      <c r="J286" s="153" t="s">
        <v>634</v>
      </c>
      <c r="K286" s="145" t="s">
        <v>123</v>
      </c>
      <c r="L286" s="27"/>
      <c r="M286" s="19"/>
      <c r="N286" s="19"/>
      <c r="O286" s="19"/>
      <c r="P286" s="19"/>
      <c r="Q286" s="19"/>
      <c r="R286" s="19"/>
      <c r="S286" s="19"/>
      <c r="T286" s="19"/>
      <c r="U286" s="19"/>
      <c r="V286" s="19"/>
    </row>
    <row r="287" spans="1:22" x14ac:dyDescent="0.3">
      <c r="A287" s="153" t="s">
        <v>828</v>
      </c>
      <c r="B287" s="163">
        <v>118</v>
      </c>
      <c r="C287" s="153">
        <v>92.188000000000002</v>
      </c>
      <c r="D287" s="153">
        <v>0.32188800000000001</v>
      </c>
      <c r="E287" s="153">
        <v>0.22345200000000001</v>
      </c>
      <c r="F287" s="153">
        <v>4.4139999999999999E-2</v>
      </c>
      <c r="G287" s="153">
        <v>2.9500000000000001E-4</v>
      </c>
      <c r="H287" s="153" t="s">
        <v>574</v>
      </c>
      <c r="I287" s="165"/>
      <c r="J287" s="153" t="s">
        <v>634</v>
      </c>
      <c r="K287" s="145" t="s">
        <v>829</v>
      </c>
      <c r="L287" s="27"/>
      <c r="M287" s="19"/>
      <c r="N287" s="19"/>
      <c r="O287" s="19"/>
      <c r="P287" s="19"/>
      <c r="Q287" s="19"/>
      <c r="R287" s="19"/>
      <c r="S287" s="19"/>
      <c r="T287" s="19"/>
      <c r="U287" s="19"/>
      <c r="V287" s="19"/>
    </row>
    <row r="288" spans="1:22" x14ac:dyDescent="0.3">
      <c r="A288" s="153" t="s">
        <v>830</v>
      </c>
      <c r="B288" s="163">
        <v>81</v>
      </c>
      <c r="C288" s="153">
        <v>63.280999999999999</v>
      </c>
      <c r="D288" s="153">
        <v>0.41552800000000001</v>
      </c>
      <c r="E288" s="153">
        <v>0.249385</v>
      </c>
      <c r="F288" s="153">
        <v>2.5420000000000002E-2</v>
      </c>
      <c r="G288" s="153">
        <v>9.8999999999999994E-5</v>
      </c>
      <c r="H288" s="153" t="s">
        <v>574</v>
      </c>
      <c r="I288" s="165"/>
      <c r="J288" s="153" t="s">
        <v>634</v>
      </c>
      <c r="K288" s="145" t="s">
        <v>831</v>
      </c>
      <c r="L288" s="27"/>
      <c r="M288" s="19"/>
      <c r="N288" s="19"/>
      <c r="O288" s="19"/>
      <c r="P288" s="19"/>
      <c r="Q288" s="19"/>
      <c r="R288" s="19"/>
      <c r="S288" s="19"/>
      <c r="T288" s="19"/>
      <c r="U288" s="19"/>
      <c r="V288" s="19"/>
    </row>
    <row r="289" spans="1:22" x14ac:dyDescent="0.3">
      <c r="A289" s="153" t="s">
        <v>832</v>
      </c>
      <c r="B289" s="163">
        <v>115</v>
      </c>
      <c r="C289" s="153">
        <v>89.843999999999994</v>
      </c>
      <c r="D289" s="153">
        <v>0.70258900000000002</v>
      </c>
      <c r="E289" s="153">
        <v>0.251193</v>
      </c>
      <c r="F289" s="153">
        <v>1.081E-2</v>
      </c>
      <c r="G289" s="153">
        <v>8.9499999999999996E-4</v>
      </c>
      <c r="H289" s="153" t="s">
        <v>574</v>
      </c>
      <c r="I289" s="165"/>
      <c r="J289" s="153" t="s">
        <v>634</v>
      </c>
      <c r="K289" s="145" t="s">
        <v>123</v>
      </c>
      <c r="L289" s="27"/>
      <c r="M289" s="19"/>
      <c r="N289" s="19"/>
      <c r="O289" s="19"/>
      <c r="P289" s="19"/>
      <c r="Q289" s="19"/>
      <c r="R289" s="19"/>
      <c r="S289" s="19"/>
      <c r="T289" s="19"/>
      <c r="U289" s="19"/>
      <c r="V289" s="19"/>
    </row>
    <row r="290" spans="1:22" x14ac:dyDescent="0.3">
      <c r="A290" s="153" t="s">
        <v>833</v>
      </c>
      <c r="B290" s="163">
        <v>106</v>
      </c>
      <c r="C290" s="153">
        <v>82.811999999999998</v>
      </c>
      <c r="D290" s="153">
        <v>0.50317299999999998</v>
      </c>
      <c r="E290" s="153">
        <v>0.24471100000000001</v>
      </c>
      <c r="F290" s="153">
        <v>1.464E-2</v>
      </c>
      <c r="G290" s="153">
        <v>9.1100000000000003E-4</v>
      </c>
      <c r="H290" s="153" t="s">
        <v>574</v>
      </c>
      <c r="I290" s="165"/>
      <c r="J290" s="153" t="s">
        <v>634</v>
      </c>
      <c r="K290" s="145" t="s">
        <v>123</v>
      </c>
      <c r="L290" s="27"/>
      <c r="M290" s="19"/>
      <c r="N290" s="19"/>
      <c r="O290" s="19"/>
      <c r="P290" s="19"/>
      <c r="Q290" s="19"/>
      <c r="R290" s="19"/>
      <c r="S290" s="19"/>
      <c r="T290" s="19"/>
      <c r="U290" s="19"/>
      <c r="V290" s="19"/>
    </row>
    <row r="291" spans="1:22" x14ac:dyDescent="0.3">
      <c r="A291" s="153" t="s">
        <v>834</v>
      </c>
      <c r="B291" s="163">
        <v>128</v>
      </c>
      <c r="C291" s="153">
        <v>100</v>
      </c>
      <c r="D291" s="153">
        <v>0.41710000000000003</v>
      </c>
      <c r="E291" s="153">
        <v>0.25051200000000001</v>
      </c>
      <c r="F291" s="153">
        <v>3.2120000000000003E-2</v>
      </c>
      <c r="G291" s="153">
        <v>1.6180000000000001E-3</v>
      </c>
      <c r="H291" s="153" t="s">
        <v>574</v>
      </c>
      <c r="I291" s="165"/>
      <c r="J291" s="153" t="s">
        <v>634</v>
      </c>
      <c r="K291" s="145" t="s">
        <v>835</v>
      </c>
      <c r="L291" s="27"/>
      <c r="M291" s="19"/>
      <c r="N291" s="19"/>
      <c r="O291" s="19"/>
      <c r="P291" s="19"/>
      <c r="Q291" s="19"/>
      <c r="R291" s="19"/>
      <c r="S291" s="19"/>
      <c r="T291" s="19"/>
      <c r="U291" s="19"/>
      <c r="V291" s="19"/>
    </row>
    <row r="292" spans="1:22" x14ac:dyDescent="0.3">
      <c r="A292" s="153" t="s">
        <v>815</v>
      </c>
      <c r="B292" s="163">
        <v>82</v>
      </c>
      <c r="C292" s="153">
        <v>64.061999999999998</v>
      </c>
      <c r="D292" s="153">
        <v>0.42944599999999999</v>
      </c>
      <c r="E292" s="153">
        <v>0.24879699999999999</v>
      </c>
      <c r="F292" s="153">
        <v>2.6290000000000001E-2</v>
      </c>
      <c r="G292" s="153">
        <v>1.3979999999999999E-3</v>
      </c>
      <c r="H292" s="153" t="s">
        <v>574</v>
      </c>
      <c r="I292" s="165"/>
      <c r="J292" s="153" t="s">
        <v>634</v>
      </c>
      <c r="K292" s="145" t="s">
        <v>145</v>
      </c>
      <c r="L292" s="27"/>
      <c r="M292" s="19"/>
      <c r="N292" s="19"/>
      <c r="O292" s="19"/>
      <c r="P292" s="19"/>
      <c r="Q292" s="19"/>
      <c r="R292" s="19"/>
      <c r="S292" s="19"/>
      <c r="T292" s="19"/>
      <c r="U292" s="19"/>
      <c r="V292" s="19"/>
    </row>
    <row r="293" spans="1:22" x14ac:dyDescent="0.3">
      <c r="A293" s="153" t="s">
        <v>836</v>
      </c>
      <c r="B293" s="163">
        <v>102</v>
      </c>
      <c r="C293" s="153">
        <v>79.688000000000002</v>
      </c>
      <c r="D293" s="153">
        <v>0.36864200000000003</v>
      </c>
      <c r="E293" s="153">
        <v>0.22479299999999999</v>
      </c>
      <c r="F293" s="153">
        <v>2.4400000000000002E-2</v>
      </c>
      <c r="G293" s="153">
        <v>3.9899999999999999E-4</v>
      </c>
      <c r="H293" s="153" t="s">
        <v>574</v>
      </c>
      <c r="I293" s="165"/>
      <c r="J293" s="153" t="s">
        <v>634</v>
      </c>
      <c r="K293" s="145" t="s">
        <v>123</v>
      </c>
      <c r="L293" s="27"/>
      <c r="M293" s="19"/>
      <c r="N293" s="19"/>
      <c r="O293" s="19"/>
      <c r="P293" s="19"/>
      <c r="Q293" s="19"/>
      <c r="R293" s="19"/>
      <c r="S293" s="19"/>
      <c r="T293" s="19"/>
      <c r="U293" s="19"/>
      <c r="V293" s="19"/>
    </row>
    <row r="294" spans="1:22" x14ac:dyDescent="0.3">
      <c r="A294" s="153" t="s">
        <v>837</v>
      </c>
      <c r="B294" s="163">
        <v>102</v>
      </c>
      <c r="C294" s="153">
        <v>79.688000000000002</v>
      </c>
      <c r="D294" s="153">
        <v>0.68665600000000004</v>
      </c>
      <c r="E294" s="153">
        <v>0.26202399999999998</v>
      </c>
      <c r="F294" s="153">
        <v>1.1440000000000001E-2</v>
      </c>
      <c r="G294" s="153">
        <v>4.2999999999999999E-4</v>
      </c>
      <c r="H294" s="153" t="s">
        <v>574</v>
      </c>
      <c r="I294" s="165"/>
      <c r="J294" s="153" t="s">
        <v>634</v>
      </c>
      <c r="K294" s="145" t="s">
        <v>838</v>
      </c>
      <c r="L294" s="27"/>
      <c r="M294" s="19"/>
      <c r="N294" s="19"/>
      <c r="O294" s="19"/>
      <c r="P294" s="19"/>
      <c r="Q294" s="19"/>
      <c r="R294" s="19"/>
      <c r="S294" s="19"/>
      <c r="T294" s="19"/>
      <c r="U294" s="19"/>
      <c r="V294" s="19"/>
    </row>
    <row r="295" spans="1:22" x14ac:dyDescent="0.3">
      <c r="A295" s="153" t="s">
        <v>839</v>
      </c>
      <c r="B295" s="163">
        <v>112</v>
      </c>
      <c r="C295" s="153">
        <v>87.5</v>
      </c>
      <c r="D295" s="153">
        <v>0.62895699999999999</v>
      </c>
      <c r="E295" s="153">
        <v>0.27220499999999997</v>
      </c>
      <c r="F295" s="153">
        <v>1.9970000000000002E-2</v>
      </c>
      <c r="G295" s="153">
        <v>8.4500000000000005E-4</v>
      </c>
      <c r="H295" s="153" t="s">
        <v>574</v>
      </c>
      <c r="I295" s="165"/>
      <c r="J295" s="153" t="s">
        <v>634</v>
      </c>
      <c r="K295" s="145" t="s">
        <v>123</v>
      </c>
      <c r="L295" s="27"/>
      <c r="M295" s="19"/>
      <c r="N295" s="19"/>
      <c r="O295" s="19"/>
      <c r="P295" s="19"/>
      <c r="Q295" s="19"/>
      <c r="R295" s="19"/>
      <c r="S295" s="19"/>
      <c r="T295" s="19"/>
      <c r="U295" s="19"/>
      <c r="V295" s="19"/>
    </row>
    <row r="296" spans="1:22" x14ac:dyDescent="0.3">
      <c r="A296" s="153" t="s">
        <v>840</v>
      </c>
      <c r="B296" s="163">
        <v>120</v>
      </c>
      <c r="C296" s="153">
        <v>93.75</v>
      </c>
      <c r="D296" s="153">
        <v>0.40872199999999997</v>
      </c>
      <c r="E296" s="153">
        <v>0.24845800000000001</v>
      </c>
      <c r="F296" s="153">
        <v>3.3759999999999998E-2</v>
      </c>
      <c r="G296" s="153">
        <v>1.701E-3</v>
      </c>
      <c r="H296" s="153" t="s">
        <v>574</v>
      </c>
      <c r="I296" s="165"/>
      <c r="J296" s="153" t="s">
        <v>634</v>
      </c>
      <c r="K296" s="145" t="s">
        <v>841</v>
      </c>
      <c r="L296" s="27"/>
      <c r="M296" s="19"/>
      <c r="N296" s="19"/>
      <c r="O296" s="19"/>
      <c r="P296" s="19"/>
      <c r="Q296" s="19"/>
      <c r="R296" s="19"/>
      <c r="S296" s="19"/>
      <c r="T296" s="19"/>
      <c r="U296" s="19"/>
      <c r="V296" s="19"/>
    </row>
    <row r="297" spans="1:22" x14ac:dyDescent="0.3">
      <c r="A297" s="153" t="s">
        <v>67</v>
      </c>
      <c r="B297" s="163">
        <v>96</v>
      </c>
      <c r="C297" s="153">
        <v>75</v>
      </c>
      <c r="D297" s="153">
        <v>0.32854299999999997</v>
      </c>
      <c r="E297" s="153">
        <v>0.20216300000000001</v>
      </c>
      <c r="F297" s="153">
        <v>3.431E-2</v>
      </c>
      <c r="G297" s="153">
        <v>1.2440000000000001E-3</v>
      </c>
      <c r="H297" s="153" t="s">
        <v>574</v>
      </c>
      <c r="I297" s="165"/>
      <c r="J297" s="153" t="s">
        <v>634</v>
      </c>
      <c r="K297" s="145" t="s">
        <v>138</v>
      </c>
      <c r="L297" s="27"/>
      <c r="M297" s="19"/>
      <c r="N297" s="19"/>
      <c r="O297" s="19"/>
      <c r="P297" s="19"/>
      <c r="Q297" s="19"/>
      <c r="R297" s="19"/>
      <c r="S297" s="19"/>
      <c r="T297" s="19"/>
      <c r="U297" s="19"/>
      <c r="V297" s="19"/>
    </row>
    <row r="298" spans="1:22" x14ac:dyDescent="0.3">
      <c r="A298" s="153" t="s">
        <v>842</v>
      </c>
      <c r="B298" s="163">
        <v>89</v>
      </c>
      <c r="C298" s="153">
        <v>69.531000000000006</v>
      </c>
      <c r="D298" s="153">
        <v>0.63192099999999995</v>
      </c>
      <c r="E298" s="153">
        <v>0.27710699999999999</v>
      </c>
      <c r="F298" s="153">
        <v>1.9210000000000001E-2</v>
      </c>
      <c r="G298" s="153">
        <v>2.4399999999999999E-4</v>
      </c>
      <c r="H298" s="153" t="s">
        <v>574</v>
      </c>
      <c r="I298" s="165"/>
      <c r="J298" s="153" t="s">
        <v>634</v>
      </c>
      <c r="K298" s="145" t="s">
        <v>843</v>
      </c>
      <c r="L298" s="27"/>
      <c r="M298" s="19"/>
      <c r="N298" s="19"/>
      <c r="O298" s="19"/>
      <c r="P298" s="19"/>
      <c r="Q298" s="19"/>
      <c r="R298" s="19"/>
      <c r="S298" s="19"/>
      <c r="T298" s="19"/>
      <c r="U298" s="19"/>
      <c r="V298" s="19"/>
    </row>
    <row r="299" spans="1:22" x14ac:dyDescent="0.3">
      <c r="A299" s="153" t="s">
        <v>752</v>
      </c>
      <c r="B299" s="163">
        <v>109</v>
      </c>
      <c r="C299" s="153">
        <v>85.156000000000006</v>
      </c>
      <c r="D299" s="153">
        <v>0.59098099999999998</v>
      </c>
      <c r="E299" s="153">
        <v>0.24021999999999999</v>
      </c>
      <c r="F299" s="153">
        <v>2.4559999999999998E-2</v>
      </c>
      <c r="G299" s="153">
        <v>3.39E-4</v>
      </c>
      <c r="H299" s="153" t="s">
        <v>574</v>
      </c>
      <c r="I299" s="165"/>
      <c r="J299" s="153" t="s">
        <v>634</v>
      </c>
      <c r="K299" s="145" t="s">
        <v>129</v>
      </c>
      <c r="L299" s="27"/>
      <c r="M299" s="19"/>
      <c r="N299" s="19"/>
      <c r="O299" s="19"/>
      <c r="P299" s="19"/>
      <c r="Q299" s="19"/>
      <c r="R299" s="19"/>
      <c r="S299" s="19"/>
      <c r="T299" s="19"/>
      <c r="U299" s="19"/>
      <c r="V299" s="19"/>
    </row>
    <row r="300" spans="1:22" x14ac:dyDescent="0.3">
      <c r="A300" s="153" t="s">
        <v>844</v>
      </c>
      <c r="B300" s="163">
        <v>113</v>
      </c>
      <c r="C300" s="153">
        <v>88.281000000000006</v>
      </c>
      <c r="D300" s="153">
        <v>0.56179900000000005</v>
      </c>
      <c r="E300" s="153">
        <v>0.25647900000000001</v>
      </c>
      <c r="F300" s="153">
        <v>3.0519999999999999E-2</v>
      </c>
      <c r="G300" s="153">
        <v>8.8500000000000004E-4</v>
      </c>
      <c r="H300" s="153" t="s">
        <v>574</v>
      </c>
      <c r="I300" s="165"/>
      <c r="J300" s="153" t="s">
        <v>634</v>
      </c>
      <c r="K300" s="145" t="s">
        <v>845</v>
      </c>
      <c r="L300" s="27"/>
      <c r="M300" s="19"/>
      <c r="N300" s="19"/>
      <c r="O300" s="19"/>
      <c r="P300" s="19"/>
      <c r="Q300" s="19"/>
      <c r="R300" s="19"/>
      <c r="S300" s="19"/>
      <c r="T300" s="19"/>
      <c r="U300" s="19"/>
      <c r="V300" s="19"/>
    </row>
    <row r="301" spans="1:22" x14ac:dyDescent="0.3">
      <c r="A301" s="153" t="s">
        <v>846</v>
      </c>
      <c r="B301" s="163">
        <v>86</v>
      </c>
      <c r="C301" s="153">
        <v>67.188000000000002</v>
      </c>
      <c r="D301" s="153">
        <v>0.33543299999999998</v>
      </c>
      <c r="E301" s="153">
        <v>0.22464400000000001</v>
      </c>
      <c r="F301" s="153">
        <v>3.6459999999999999E-2</v>
      </c>
      <c r="G301" s="153">
        <v>1.5699999999999999E-4</v>
      </c>
      <c r="H301" s="153" t="s">
        <v>574</v>
      </c>
      <c r="I301" s="165"/>
      <c r="J301" s="153" t="s">
        <v>634</v>
      </c>
      <c r="K301" s="145" t="s">
        <v>722</v>
      </c>
      <c r="L301" s="27"/>
      <c r="M301" s="19"/>
      <c r="N301" s="19"/>
      <c r="O301" s="19"/>
      <c r="P301" s="19"/>
      <c r="Q301" s="19"/>
      <c r="R301" s="19"/>
      <c r="S301" s="19"/>
      <c r="T301" s="19"/>
      <c r="U301" s="19"/>
      <c r="V301" s="19"/>
    </row>
    <row r="302" spans="1:22" x14ac:dyDescent="0.3">
      <c r="A302" s="153" t="s">
        <v>847</v>
      </c>
      <c r="B302" s="163">
        <v>92</v>
      </c>
      <c r="C302" s="153">
        <v>71.875</v>
      </c>
      <c r="D302" s="153">
        <v>0.390152</v>
      </c>
      <c r="E302" s="153">
        <v>0.232097</v>
      </c>
      <c r="F302" s="153">
        <v>2.375E-2</v>
      </c>
      <c r="G302" s="153">
        <v>6.7599999999999995E-4</v>
      </c>
      <c r="H302" s="153" t="s">
        <v>574</v>
      </c>
      <c r="I302" s="165"/>
      <c r="J302" s="153" t="s">
        <v>634</v>
      </c>
      <c r="K302" s="145" t="s">
        <v>848</v>
      </c>
      <c r="L302" s="27"/>
      <c r="M302" s="19"/>
      <c r="N302" s="19"/>
      <c r="O302" s="19"/>
      <c r="P302" s="19"/>
      <c r="Q302" s="19"/>
      <c r="R302" s="19"/>
      <c r="S302" s="19"/>
      <c r="T302" s="19"/>
      <c r="U302" s="19"/>
      <c r="V302" s="19"/>
    </row>
    <row r="303" spans="1:22" x14ac:dyDescent="0.3">
      <c r="A303" s="153" t="s">
        <v>70</v>
      </c>
      <c r="B303" s="163">
        <v>108</v>
      </c>
      <c r="C303" s="153">
        <v>84.375</v>
      </c>
      <c r="D303" s="153">
        <v>0.74553999999999998</v>
      </c>
      <c r="E303" s="153">
        <v>0.26409700000000003</v>
      </c>
      <c r="F303" s="153">
        <v>1.023E-2</v>
      </c>
      <c r="G303" s="153">
        <v>1.1410000000000001E-3</v>
      </c>
      <c r="H303" s="153" t="s">
        <v>574</v>
      </c>
      <c r="I303" s="165"/>
      <c r="J303" s="153" t="s">
        <v>634</v>
      </c>
      <c r="K303" s="145" t="s">
        <v>142</v>
      </c>
      <c r="L303" s="27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x14ac:dyDescent="0.3">
      <c r="A304" s="153" t="s">
        <v>73</v>
      </c>
      <c r="B304" s="163">
        <v>119</v>
      </c>
      <c r="C304" s="153">
        <v>92.968999999999994</v>
      </c>
      <c r="D304" s="153">
        <v>0.25498300000000002</v>
      </c>
      <c r="E304" s="153">
        <v>0.178814</v>
      </c>
      <c r="F304" s="153">
        <v>1.857E-2</v>
      </c>
      <c r="G304" s="153">
        <v>1.0809999999999999E-3</v>
      </c>
      <c r="H304" s="153" t="s">
        <v>574</v>
      </c>
      <c r="I304" s="165"/>
      <c r="J304" s="153" t="s">
        <v>634</v>
      </c>
      <c r="K304" s="145" t="s">
        <v>147</v>
      </c>
      <c r="L304" s="27"/>
      <c r="M304" s="19"/>
      <c r="N304" s="19"/>
      <c r="O304" s="19"/>
      <c r="P304" s="19"/>
      <c r="Q304" s="19"/>
      <c r="R304" s="19"/>
      <c r="S304" s="19"/>
      <c r="T304" s="19"/>
      <c r="U304" s="19"/>
      <c r="V304" s="19"/>
    </row>
    <row r="305" spans="1:22" x14ac:dyDescent="0.3">
      <c r="A305" s="153" t="s">
        <v>849</v>
      </c>
      <c r="B305" s="163">
        <v>80</v>
      </c>
      <c r="C305" s="153">
        <v>62.5</v>
      </c>
      <c r="D305" s="153">
        <v>0.60587599999999997</v>
      </c>
      <c r="E305" s="153">
        <v>0.26621099999999998</v>
      </c>
      <c r="F305" s="153">
        <v>2.623E-2</v>
      </c>
      <c r="G305" s="153">
        <v>4.7199999999999998E-4</v>
      </c>
      <c r="H305" s="153" t="s">
        <v>574</v>
      </c>
      <c r="I305" s="165"/>
      <c r="J305" s="153" t="s">
        <v>634</v>
      </c>
      <c r="K305" s="145" t="s">
        <v>850</v>
      </c>
      <c r="L305" s="27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2" x14ac:dyDescent="0.3">
      <c r="A306" s="153" t="s">
        <v>851</v>
      </c>
      <c r="B306" s="163">
        <v>92</v>
      </c>
      <c r="C306" s="153">
        <v>71.875</v>
      </c>
      <c r="D306" s="153">
        <v>0.58270699999999997</v>
      </c>
      <c r="E306" s="153">
        <v>0.25403799999999999</v>
      </c>
      <c r="F306" s="153">
        <v>1.324E-2</v>
      </c>
      <c r="G306" s="153">
        <v>5.2400000000000005E-4</v>
      </c>
      <c r="H306" s="153" t="s">
        <v>574</v>
      </c>
      <c r="I306" s="165"/>
      <c r="J306" s="153" t="s">
        <v>634</v>
      </c>
      <c r="K306" s="145" t="s">
        <v>123</v>
      </c>
      <c r="L306" s="27"/>
      <c r="M306" s="19"/>
      <c r="N306" s="19"/>
      <c r="O306" s="19"/>
      <c r="P306" s="19"/>
      <c r="Q306" s="19"/>
      <c r="R306" s="19"/>
      <c r="S306" s="19"/>
      <c r="T306" s="19"/>
      <c r="U306" s="19"/>
      <c r="V306" s="19"/>
    </row>
    <row r="307" spans="1:22" x14ac:dyDescent="0.3">
      <c r="A307" s="153" t="s">
        <v>852</v>
      </c>
      <c r="B307" s="163">
        <v>128</v>
      </c>
      <c r="C307" s="153">
        <v>100</v>
      </c>
      <c r="D307" s="153">
        <v>0.24477499999999999</v>
      </c>
      <c r="E307" s="153">
        <v>0.19181899999999999</v>
      </c>
      <c r="F307" s="153">
        <v>4.1009999999999998E-2</v>
      </c>
      <c r="G307" s="153">
        <v>4.5985999999999999E-2</v>
      </c>
      <c r="H307" s="153" t="s">
        <v>574</v>
      </c>
      <c r="I307" s="165"/>
      <c r="J307" s="153" t="s">
        <v>634</v>
      </c>
      <c r="K307" s="145" t="s">
        <v>853</v>
      </c>
      <c r="L307" s="27"/>
      <c r="M307" s="19"/>
      <c r="N307" s="19"/>
      <c r="O307" s="19"/>
      <c r="P307" s="19"/>
      <c r="Q307" s="19"/>
      <c r="R307" s="19"/>
      <c r="S307" s="19"/>
      <c r="T307" s="19"/>
      <c r="U307" s="19"/>
      <c r="V307" s="19"/>
    </row>
    <row r="308" spans="1:22" x14ac:dyDescent="0.3">
      <c r="A308" s="153" t="s">
        <v>854</v>
      </c>
      <c r="B308" s="163">
        <v>126</v>
      </c>
      <c r="C308" s="153">
        <v>98.438000000000002</v>
      </c>
      <c r="D308" s="153">
        <v>0.30262099999999997</v>
      </c>
      <c r="E308" s="153">
        <v>0.21709200000000001</v>
      </c>
      <c r="F308" s="153">
        <v>3.773E-2</v>
      </c>
      <c r="G308" s="153">
        <v>5.6610000000000002E-3</v>
      </c>
      <c r="H308" s="153" t="s">
        <v>574</v>
      </c>
      <c r="I308" s="165"/>
      <c r="J308" s="153" t="s">
        <v>634</v>
      </c>
      <c r="K308" s="145" t="s">
        <v>855</v>
      </c>
      <c r="L308" s="27"/>
      <c r="M308" s="19"/>
      <c r="N308" s="19"/>
      <c r="O308" s="19"/>
      <c r="P308" s="19"/>
      <c r="Q308" s="19"/>
      <c r="R308" s="19"/>
      <c r="S308" s="19"/>
      <c r="T308" s="19"/>
      <c r="U308" s="19"/>
      <c r="V308" s="19"/>
    </row>
    <row r="309" spans="1:22" x14ac:dyDescent="0.3">
      <c r="A309" s="153" t="s">
        <v>821</v>
      </c>
      <c r="B309" s="163">
        <v>104</v>
      </c>
      <c r="C309" s="153">
        <v>81.25</v>
      </c>
      <c r="D309" s="153">
        <v>0.32372299999999998</v>
      </c>
      <c r="E309" s="153">
        <v>0.21315100000000001</v>
      </c>
      <c r="F309" s="153">
        <v>2.2440000000000002E-2</v>
      </c>
      <c r="G309" s="153">
        <v>4.2000000000000002E-4</v>
      </c>
      <c r="H309" s="153" t="s">
        <v>574</v>
      </c>
      <c r="I309" s="165"/>
      <c r="J309" s="153" t="s">
        <v>634</v>
      </c>
      <c r="K309" s="145" t="s">
        <v>822</v>
      </c>
      <c r="L309" s="27"/>
      <c r="M309" s="19"/>
      <c r="N309" s="19"/>
      <c r="O309" s="19"/>
      <c r="P309" s="19"/>
      <c r="Q309" s="19"/>
      <c r="R309" s="19"/>
      <c r="S309" s="19"/>
      <c r="T309" s="19"/>
      <c r="U309" s="19"/>
      <c r="V309" s="19"/>
    </row>
    <row r="310" spans="1:22" x14ac:dyDescent="0.3">
      <c r="A310" s="153" t="s">
        <v>856</v>
      </c>
      <c r="B310" s="163">
        <v>96</v>
      </c>
      <c r="C310" s="153">
        <v>75</v>
      </c>
      <c r="D310" s="153">
        <v>0.25532700000000003</v>
      </c>
      <c r="E310" s="153">
        <v>0.182616</v>
      </c>
      <c r="F310" s="153">
        <v>2.3980000000000001E-2</v>
      </c>
      <c r="G310" s="153">
        <v>2.1699999999999999E-4</v>
      </c>
      <c r="H310" s="153" t="s">
        <v>574</v>
      </c>
      <c r="I310" s="165"/>
      <c r="J310" s="153" t="s">
        <v>634</v>
      </c>
      <c r="K310" s="145" t="s">
        <v>857</v>
      </c>
      <c r="L310" s="27"/>
      <c r="M310" s="19"/>
      <c r="N310" s="19"/>
      <c r="O310" s="19"/>
      <c r="P310" s="19"/>
      <c r="Q310" s="19"/>
      <c r="R310" s="19"/>
      <c r="S310" s="19"/>
      <c r="T310" s="19"/>
      <c r="U310" s="19"/>
      <c r="V310" s="19"/>
    </row>
    <row r="311" spans="1:22" x14ac:dyDescent="0.3">
      <c r="A311" s="153" t="s">
        <v>858</v>
      </c>
      <c r="B311" s="163">
        <v>83</v>
      </c>
      <c r="C311" s="153">
        <v>64.843999999999994</v>
      </c>
      <c r="D311" s="153">
        <v>0.83962300000000001</v>
      </c>
      <c r="E311" s="153">
        <v>0.25442500000000001</v>
      </c>
      <c r="F311" s="153">
        <v>1.001E-2</v>
      </c>
      <c r="G311" s="153">
        <v>6.6000000000000005E-5</v>
      </c>
      <c r="H311" s="153" t="s">
        <v>574</v>
      </c>
      <c r="I311" s="165"/>
      <c r="J311" s="153" t="s">
        <v>634</v>
      </c>
      <c r="K311" s="145" t="s">
        <v>129</v>
      </c>
      <c r="L311" s="27"/>
      <c r="M311" s="19"/>
      <c r="N311" s="19"/>
      <c r="O311" s="19"/>
      <c r="P311" s="19"/>
      <c r="Q311" s="19"/>
      <c r="R311" s="19"/>
      <c r="S311" s="19"/>
      <c r="T311" s="19"/>
      <c r="U311" s="19"/>
      <c r="V311" s="19"/>
    </row>
    <row r="312" spans="1:22" x14ac:dyDescent="0.3">
      <c r="A312" s="153" t="s">
        <v>859</v>
      </c>
      <c r="B312" s="163">
        <v>97</v>
      </c>
      <c r="C312" s="153">
        <v>75.781000000000006</v>
      </c>
      <c r="D312" s="153">
        <v>0.45336799999999999</v>
      </c>
      <c r="E312" s="153">
        <v>0.23739199999999999</v>
      </c>
      <c r="F312" s="153">
        <v>1.0149999999999999E-2</v>
      </c>
      <c r="G312" s="153">
        <v>2.0599999999999999E-4</v>
      </c>
      <c r="H312" s="153" t="s">
        <v>574</v>
      </c>
      <c r="I312" s="165"/>
      <c r="J312" s="153" t="s">
        <v>634</v>
      </c>
      <c r="K312" s="145" t="s">
        <v>138</v>
      </c>
      <c r="L312" s="27"/>
      <c r="M312" s="19"/>
      <c r="N312" s="19"/>
      <c r="O312" s="19"/>
      <c r="P312" s="19"/>
      <c r="Q312" s="19"/>
      <c r="R312" s="19"/>
      <c r="S312" s="19"/>
      <c r="T312" s="19"/>
      <c r="U312" s="19"/>
      <c r="V312" s="19"/>
    </row>
    <row r="313" spans="1:22" x14ac:dyDescent="0.3">
      <c r="A313" s="153" t="s">
        <v>860</v>
      </c>
      <c r="B313" s="163">
        <v>83</v>
      </c>
      <c r="C313" s="153">
        <v>64.843999999999994</v>
      </c>
      <c r="D313" s="153">
        <v>0.473329</v>
      </c>
      <c r="E313" s="153">
        <v>0.250583</v>
      </c>
      <c r="F313" s="153">
        <v>1.201E-2</v>
      </c>
      <c r="G313" s="153">
        <v>6.96E-4</v>
      </c>
      <c r="H313" s="153" t="s">
        <v>574</v>
      </c>
      <c r="I313" s="165"/>
      <c r="J313" s="153" t="s">
        <v>634</v>
      </c>
      <c r="K313" s="145" t="s">
        <v>811</v>
      </c>
      <c r="L313" s="27"/>
      <c r="M313" s="19"/>
      <c r="N313" s="19"/>
      <c r="O313" s="19"/>
      <c r="P313" s="19"/>
      <c r="Q313" s="19"/>
      <c r="R313" s="19"/>
      <c r="S313" s="19"/>
      <c r="T313" s="19"/>
      <c r="U313" s="19"/>
      <c r="V313" s="19"/>
    </row>
    <row r="314" spans="1:22" x14ac:dyDescent="0.3">
      <c r="A314" s="153" t="s">
        <v>861</v>
      </c>
      <c r="B314" s="163">
        <v>98</v>
      </c>
      <c r="C314" s="153">
        <v>76.561999999999998</v>
      </c>
      <c r="D314" s="153">
        <v>0.68455600000000005</v>
      </c>
      <c r="E314" s="153">
        <v>0.29373300000000002</v>
      </c>
      <c r="F314" s="153">
        <v>1.874E-2</v>
      </c>
      <c r="G314" s="153">
        <v>7.6400000000000003E-4</v>
      </c>
      <c r="H314" s="153" t="s">
        <v>574</v>
      </c>
      <c r="I314" s="165"/>
      <c r="J314" s="153" t="s">
        <v>634</v>
      </c>
      <c r="K314" s="145" t="s">
        <v>862</v>
      </c>
      <c r="L314" s="27"/>
      <c r="M314" s="19"/>
      <c r="N314" s="19"/>
      <c r="O314" s="19"/>
      <c r="P314" s="19"/>
      <c r="Q314" s="19"/>
      <c r="R314" s="19"/>
      <c r="S314" s="19"/>
      <c r="T314" s="19"/>
      <c r="U314" s="19"/>
      <c r="V314" s="19"/>
    </row>
    <row r="315" spans="1:22" x14ac:dyDescent="0.3">
      <c r="A315" s="153" t="s">
        <v>863</v>
      </c>
      <c r="B315" s="163">
        <v>85</v>
      </c>
      <c r="C315" s="153">
        <v>66.406000000000006</v>
      </c>
      <c r="D315" s="153">
        <v>0.38042100000000001</v>
      </c>
      <c r="E315" s="153">
        <v>0.200683</v>
      </c>
      <c r="F315" s="153">
        <v>1.729E-2</v>
      </c>
      <c r="G315" s="153">
        <v>2.1719999999999999E-3</v>
      </c>
      <c r="H315" s="153" t="s">
        <v>574</v>
      </c>
      <c r="I315" s="165"/>
      <c r="J315" s="153" t="s">
        <v>634</v>
      </c>
      <c r="K315" s="145" t="s">
        <v>138</v>
      </c>
      <c r="L315" s="27"/>
      <c r="M315" s="19"/>
      <c r="N315" s="19"/>
      <c r="O315" s="19"/>
      <c r="P315" s="19"/>
      <c r="Q315" s="19"/>
      <c r="R315" s="19"/>
      <c r="S315" s="19"/>
      <c r="T315" s="19"/>
      <c r="U315" s="19"/>
      <c r="V315" s="19"/>
    </row>
    <row r="316" spans="1:22" x14ac:dyDescent="0.3">
      <c r="A316" s="153" t="s">
        <v>864</v>
      </c>
      <c r="B316" s="163">
        <v>89</v>
      </c>
      <c r="C316" s="153">
        <v>69.531000000000006</v>
      </c>
      <c r="D316" s="153">
        <v>0.39374100000000001</v>
      </c>
      <c r="E316" s="153">
        <v>0.22694300000000001</v>
      </c>
      <c r="F316" s="153">
        <v>4.6600000000000003E-2</v>
      </c>
      <c r="G316" s="153">
        <v>2.92E-4</v>
      </c>
      <c r="H316" s="153" t="s">
        <v>574</v>
      </c>
      <c r="I316" s="165"/>
      <c r="J316" s="153" t="s">
        <v>634</v>
      </c>
      <c r="K316" s="145" t="s">
        <v>865</v>
      </c>
      <c r="L316" s="27"/>
      <c r="M316" s="19"/>
      <c r="N316" s="19"/>
      <c r="O316" s="19"/>
      <c r="P316" s="19"/>
      <c r="Q316" s="19"/>
      <c r="R316" s="19"/>
      <c r="S316" s="19"/>
      <c r="T316" s="19"/>
      <c r="U316" s="19"/>
      <c r="V316" s="19"/>
    </row>
    <row r="317" spans="1:22" x14ac:dyDescent="0.3">
      <c r="A317" s="153" t="s">
        <v>866</v>
      </c>
      <c r="B317" s="163">
        <v>117</v>
      </c>
      <c r="C317" s="153">
        <v>91.406000000000006</v>
      </c>
      <c r="D317" s="153">
        <v>0.51555099999999998</v>
      </c>
      <c r="E317" s="153">
        <v>0.247303</v>
      </c>
      <c r="F317" s="153">
        <v>1.1730000000000001E-2</v>
      </c>
      <c r="G317" s="153">
        <v>4.75E-4</v>
      </c>
      <c r="H317" s="153" t="s">
        <v>574</v>
      </c>
      <c r="I317" s="165"/>
      <c r="J317" s="153" t="s">
        <v>634</v>
      </c>
      <c r="K317" s="145" t="s">
        <v>867</v>
      </c>
      <c r="L317" s="27"/>
      <c r="M317" s="19"/>
      <c r="N317" s="19"/>
      <c r="O317" s="19"/>
      <c r="P317" s="19"/>
      <c r="Q317" s="19"/>
      <c r="R317" s="19"/>
      <c r="S317" s="19"/>
      <c r="T317" s="19"/>
      <c r="U317" s="19"/>
      <c r="V317" s="19"/>
    </row>
    <row r="318" spans="1:22" x14ac:dyDescent="0.3">
      <c r="A318" s="153" t="s">
        <v>806</v>
      </c>
      <c r="B318" s="163">
        <v>116</v>
      </c>
      <c r="C318" s="153">
        <v>90.625</v>
      </c>
      <c r="D318" s="153">
        <v>0.355157</v>
      </c>
      <c r="E318" s="153">
        <v>0.23031199999999999</v>
      </c>
      <c r="F318" s="153">
        <v>2.5510000000000001E-2</v>
      </c>
      <c r="G318" s="153">
        <v>4.57E-4</v>
      </c>
      <c r="H318" s="153" t="s">
        <v>574</v>
      </c>
      <c r="I318" s="165"/>
      <c r="J318" s="153" t="s">
        <v>634</v>
      </c>
      <c r="K318" s="145" t="s">
        <v>119</v>
      </c>
      <c r="L318" s="27"/>
      <c r="M318" s="19"/>
      <c r="N318" s="19"/>
      <c r="O318" s="19"/>
      <c r="P318" s="19"/>
      <c r="Q318" s="19"/>
      <c r="R318" s="19"/>
      <c r="S318" s="19"/>
      <c r="T318" s="19"/>
      <c r="U318" s="19"/>
      <c r="V318" s="19"/>
    </row>
    <row r="319" spans="1:22" x14ac:dyDescent="0.3">
      <c r="A319" s="153" t="s">
        <v>868</v>
      </c>
      <c r="B319" s="163">
        <v>82</v>
      </c>
      <c r="C319" s="153">
        <v>64.061999999999998</v>
      </c>
      <c r="D319" s="153">
        <v>0.37285800000000002</v>
      </c>
      <c r="E319" s="153">
        <v>0.244031</v>
      </c>
      <c r="F319" s="153">
        <v>4.0809999999999999E-2</v>
      </c>
      <c r="G319" s="153">
        <v>1.5200000000000001E-4</v>
      </c>
      <c r="H319" s="153" t="s">
        <v>574</v>
      </c>
      <c r="I319" s="165"/>
      <c r="J319" s="153" t="s">
        <v>634</v>
      </c>
      <c r="K319" s="145" t="s">
        <v>132</v>
      </c>
      <c r="L319" s="27"/>
      <c r="M319" s="19"/>
      <c r="N319" s="19"/>
      <c r="O319" s="19"/>
      <c r="P319" s="19"/>
      <c r="Q319" s="19"/>
      <c r="R319" s="19"/>
      <c r="S319" s="19"/>
      <c r="T319" s="19"/>
      <c r="U319" s="19"/>
      <c r="V319" s="19"/>
    </row>
    <row r="320" spans="1:22" x14ac:dyDescent="0.3">
      <c r="A320" s="153" t="s">
        <v>869</v>
      </c>
      <c r="B320" s="163">
        <v>108</v>
      </c>
      <c r="C320" s="153">
        <v>84.375</v>
      </c>
      <c r="D320" s="153">
        <v>0.51479399999999997</v>
      </c>
      <c r="E320" s="153">
        <v>0.26124199999999997</v>
      </c>
      <c r="F320" s="153">
        <v>2.945E-2</v>
      </c>
      <c r="G320" s="153">
        <v>4.7489999999999997E-3</v>
      </c>
      <c r="H320" s="153" t="s">
        <v>574</v>
      </c>
      <c r="I320" s="165"/>
      <c r="J320" s="153" t="s">
        <v>634</v>
      </c>
      <c r="K320" s="145" t="s">
        <v>123</v>
      </c>
      <c r="L320" s="27"/>
      <c r="M320" s="19"/>
      <c r="N320" s="19"/>
      <c r="O320" s="19"/>
      <c r="P320" s="19"/>
      <c r="Q320" s="19"/>
      <c r="R320" s="19"/>
      <c r="S320" s="19"/>
      <c r="T320" s="19"/>
      <c r="U320" s="19"/>
      <c r="V320" s="19"/>
    </row>
    <row r="321" spans="1:22" x14ac:dyDescent="0.3">
      <c r="A321" s="153" t="s">
        <v>81</v>
      </c>
      <c r="B321" s="163">
        <v>122</v>
      </c>
      <c r="C321" s="153">
        <v>95.311999999999998</v>
      </c>
      <c r="D321" s="153">
        <v>0.349074</v>
      </c>
      <c r="E321" s="153">
        <v>0.229825</v>
      </c>
      <c r="F321" s="153">
        <v>2.6960000000000001E-2</v>
      </c>
      <c r="G321" s="153">
        <v>1.0529999999999999E-3</v>
      </c>
      <c r="H321" s="153" t="s">
        <v>574</v>
      </c>
      <c r="I321" s="165"/>
      <c r="J321" s="153" t="s">
        <v>634</v>
      </c>
      <c r="K321" s="145" t="s">
        <v>119</v>
      </c>
      <c r="L321" s="27"/>
      <c r="M321" s="19"/>
      <c r="N321" s="19"/>
      <c r="O321" s="19"/>
      <c r="P321" s="19"/>
      <c r="Q321" s="19"/>
      <c r="R321" s="19"/>
      <c r="S321" s="19"/>
      <c r="T321" s="19"/>
      <c r="U321" s="19"/>
      <c r="V321" s="19"/>
    </row>
    <row r="322" spans="1:22" x14ac:dyDescent="0.3">
      <c r="A322" s="153" t="s">
        <v>870</v>
      </c>
      <c r="B322" s="163">
        <v>124</v>
      </c>
      <c r="C322" s="153">
        <v>96.875</v>
      </c>
      <c r="D322" s="153">
        <v>0.583206</v>
      </c>
      <c r="E322" s="153">
        <v>0.25340299999999999</v>
      </c>
      <c r="F322" s="153">
        <v>1.316E-2</v>
      </c>
      <c r="G322" s="153">
        <v>4.1510000000000002E-3</v>
      </c>
      <c r="H322" s="153" t="s">
        <v>574</v>
      </c>
      <c r="I322" s="165"/>
      <c r="J322" s="153" t="s">
        <v>634</v>
      </c>
      <c r="K322" s="145" t="s">
        <v>123</v>
      </c>
      <c r="L322" s="27"/>
      <c r="M322" s="19"/>
      <c r="N322" s="19"/>
      <c r="O322" s="19"/>
      <c r="P322" s="19"/>
      <c r="Q322" s="19"/>
      <c r="R322" s="19"/>
      <c r="S322" s="19"/>
      <c r="T322" s="19"/>
      <c r="U322" s="19"/>
      <c r="V322" s="19"/>
    </row>
    <row r="323" spans="1:22" x14ac:dyDescent="0.3">
      <c r="A323" s="153" t="s">
        <v>871</v>
      </c>
      <c r="B323" s="163">
        <v>94</v>
      </c>
      <c r="C323" s="153">
        <v>73.438000000000002</v>
      </c>
      <c r="D323" s="153">
        <v>0.27670899999999998</v>
      </c>
      <c r="E323" s="153">
        <v>0.189968</v>
      </c>
      <c r="F323" s="153">
        <v>2.7300000000000001E-2</v>
      </c>
      <c r="G323" s="153">
        <v>1.9000000000000001E-4</v>
      </c>
      <c r="H323" s="153" t="s">
        <v>574</v>
      </c>
      <c r="I323" s="165"/>
      <c r="J323" s="153" t="s">
        <v>634</v>
      </c>
      <c r="K323" s="145" t="s">
        <v>119</v>
      </c>
      <c r="L323" s="27"/>
      <c r="M323" s="19"/>
      <c r="N323" s="19"/>
      <c r="O323" s="19"/>
      <c r="P323" s="19"/>
      <c r="Q323" s="19"/>
      <c r="R323" s="19"/>
      <c r="S323" s="19"/>
      <c r="T323" s="19"/>
      <c r="U323" s="19"/>
      <c r="V323" s="19"/>
    </row>
    <row r="324" spans="1:22" x14ac:dyDescent="0.3">
      <c r="A324" s="153" t="s">
        <v>872</v>
      </c>
      <c r="B324" s="163">
        <v>87</v>
      </c>
      <c r="C324" s="153">
        <v>67.968999999999994</v>
      </c>
      <c r="D324" s="153">
        <v>0.57266499999999998</v>
      </c>
      <c r="E324" s="153">
        <v>0.26597599999999999</v>
      </c>
      <c r="F324" s="153">
        <v>1.1679999999999999E-2</v>
      </c>
      <c r="G324" s="153">
        <v>3.4900000000000003E-4</v>
      </c>
      <c r="H324" s="153" t="s">
        <v>574</v>
      </c>
      <c r="I324" s="165"/>
      <c r="J324" s="153" t="s">
        <v>634</v>
      </c>
      <c r="K324" s="145" t="s">
        <v>873</v>
      </c>
      <c r="L324" s="27"/>
      <c r="M324" s="19"/>
      <c r="N324" s="19"/>
      <c r="O324" s="19"/>
      <c r="P324" s="19"/>
      <c r="Q324" s="19"/>
      <c r="R324" s="19"/>
      <c r="S324" s="19"/>
      <c r="T324" s="19"/>
      <c r="U324" s="19"/>
      <c r="V324" s="19"/>
    </row>
    <row r="325" spans="1:22" x14ac:dyDescent="0.3">
      <c r="A325" s="153" t="s">
        <v>874</v>
      </c>
      <c r="B325" s="163">
        <v>88</v>
      </c>
      <c r="C325" s="153">
        <v>68.75</v>
      </c>
      <c r="D325" s="153">
        <v>0.28529100000000002</v>
      </c>
      <c r="E325" s="153">
        <v>0.229798</v>
      </c>
      <c r="F325" s="153">
        <v>4.41E-2</v>
      </c>
      <c r="G325" s="153">
        <v>7.4999999999999993E-5</v>
      </c>
      <c r="H325" s="153" t="s">
        <v>574</v>
      </c>
      <c r="I325" s="165"/>
      <c r="J325" s="153" t="s">
        <v>634</v>
      </c>
      <c r="K325" s="145" t="s">
        <v>875</v>
      </c>
      <c r="L325" s="27"/>
      <c r="M325" s="19"/>
      <c r="N325" s="19"/>
      <c r="O325" s="19"/>
      <c r="P325" s="19"/>
      <c r="Q325" s="19"/>
      <c r="R325" s="19"/>
      <c r="S325" s="19"/>
      <c r="T325" s="19"/>
      <c r="U325" s="19"/>
      <c r="V325" s="19"/>
    </row>
    <row r="326" spans="1:22" x14ac:dyDescent="0.3">
      <c r="A326" s="153" t="s">
        <v>876</v>
      </c>
      <c r="B326" s="163">
        <v>125</v>
      </c>
      <c r="C326" s="153">
        <v>97.656000000000006</v>
      </c>
      <c r="D326" s="153">
        <v>0.31908900000000001</v>
      </c>
      <c r="E326" s="153">
        <v>0.21993099999999999</v>
      </c>
      <c r="F326" s="153">
        <v>2.4879999999999999E-2</v>
      </c>
      <c r="G326" s="153">
        <v>9.7799999999999992E-4</v>
      </c>
      <c r="H326" s="153" t="s">
        <v>574</v>
      </c>
      <c r="I326" s="165"/>
      <c r="J326" s="153" t="s">
        <v>634</v>
      </c>
      <c r="K326" s="145" t="s">
        <v>761</v>
      </c>
      <c r="L326" s="27"/>
      <c r="M326" s="19"/>
      <c r="N326" s="19"/>
      <c r="O326" s="19"/>
      <c r="P326" s="19"/>
      <c r="Q326" s="19"/>
      <c r="R326" s="19"/>
      <c r="S326" s="19"/>
      <c r="T326" s="19"/>
      <c r="U326" s="19"/>
      <c r="V326" s="19"/>
    </row>
    <row r="327" spans="1:22" x14ac:dyDescent="0.3">
      <c r="A327" s="153" t="s">
        <v>877</v>
      </c>
      <c r="B327" s="163">
        <v>104</v>
      </c>
      <c r="C327" s="153">
        <v>81.25</v>
      </c>
      <c r="D327" s="153">
        <v>0.36376399999999998</v>
      </c>
      <c r="E327" s="153">
        <v>0.21260499999999999</v>
      </c>
      <c r="F327" s="153">
        <v>3.3930000000000002E-2</v>
      </c>
      <c r="G327" s="153">
        <v>2.3410000000000002E-3</v>
      </c>
      <c r="H327" s="153" t="s">
        <v>574</v>
      </c>
      <c r="I327" s="165"/>
      <c r="J327" s="153" t="s">
        <v>634</v>
      </c>
      <c r="K327" s="145" t="s">
        <v>138</v>
      </c>
      <c r="L327" s="27"/>
      <c r="M327" s="19"/>
      <c r="N327" s="19"/>
      <c r="O327" s="19"/>
      <c r="P327" s="19"/>
      <c r="Q327" s="19"/>
      <c r="R327" s="19"/>
      <c r="S327" s="19"/>
      <c r="T327" s="19"/>
      <c r="U327" s="19"/>
      <c r="V327" s="19"/>
    </row>
    <row r="328" spans="1:22" x14ac:dyDescent="0.3">
      <c r="A328" s="153" t="s">
        <v>769</v>
      </c>
      <c r="B328" s="163">
        <v>96</v>
      </c>
      <c r="C328" s="153">
        <v>75</v>
      </c>
      <c r="D328" s="153">
        <v>0.45895599999999998</v>
      </c>
      <c r="E328" s="153">
        <v>0.23153199999999999</v>
      </c>
      <c r="F328" s="153">
        <v>1.8259999999999998E-2</v>
      </c>
      <c r="G328" s="153">
        <v>1.9699999999999999E-4</v>
      </c>
      <c r="H328" s="153" t="s">
        <v>574</v>
      </c>
      <c r="I328" s="165"/>
      <c r="J328" s="153" t="s">
        <v>634</v>
      </c>
      <c r="K328" s="145" t="s">
        <v>119</v>
      </c>
      <c r="L328" s="27"/>
      <c r="M328" s="19"/>
      <c r="N328" s="19"/>
      <c r="O328" s="19"/>
      <c r="P328" s="19"/>
      <c r="Q328" s="19"/>
      <c r="R328" s="19"/>
      <c r="S328" s="19"/>
      <c r="T328" s="19"/>
      <c r="U328" s="19"/>
      <c r="V328" s="19"/>
    </row>
    <row r="329" spans="1:22" x14ac:dyDescent="0.3">
      <c r="A329" s="153" t="s">
        <v>84</v>
      </c>
      <c r="B329" s="163">
        <v>101</v>
      </c>
      <c r="C329" s="153">
        <v>78.906000000000006</v>
      </c>
      <c r="D329" s="153">
        <v>0.39818500000000001</v>
      </c>
      <c r="E329" s="153">
        <v>0.22914300000000001</v>
      </c>
      <c r="F329" s="153">
        <v>1.4449999999999999E-2</v>
      </c>
      <c r="G329" s="153">
        <v>1.237E-3</v>
      </c>
      <c r="H329" s="153" t="s">
        <v>574</v>
      </c>
      <c r="I329" s="165"/>
      <c r="J329" s="153" t="s">
        <v>634</v>
      </c>
      <c r="K329" s="145" t="s">
        <v>137</v>
      </c>
      <c r="L329" s="27"/>
      <c r="M329" s="19"/>
      <c r="N329" s="19"/>
      <c r="O329" s="19"/>
      <c r="P329" s="19"/>
      <c r="Q329" s="19"/>
      <c r="R329" s="19"/>
      <c r="S329" s="19"/>
      <c r="T329" s="19"/>
      <c r="U329" s="19"/>
      <c r="V329" s="19"/>
    </row>
    <row r="330" spans="1:22" x14ac:dyDescent="0.3">
      <c r="A330" s="153" t="s">
        <v>878</v>
      </c>
      <c r="B330" s="163">
        <v>92</v>
      </c>
      <c r="C330" s="153">
        <v>71.875</v>
      </c>
      <c r="D330" s="153">
        <v>0.45221</v>
      </c>
      <c r="E330" s="153">
        <v>0.25081500000000001</v>
      </c>
      <c r="F330" s="153">
        <v>2.2110000000000001E-2</v>
      </c>
      <c r="G330" s="153">
        <v>8.3999999999999995E-5</v>
      </c>
      <c r="H330" s="153" t="s">
        <v>574</v>
      </c>
      <c r="I330" s="165"/>
      <c r="J330" s="153" t="s">
        <v>634</v>
      </c>
      <c r="K330" s="145" t="s">
        <v>119</v>
      </c>
      <c r="L330" s="27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2" x14ac:dyDescent="0.3">
      <c r="A331" s="153" t="s">
        <v>879</v>
      </c>
      <c r="B331" s="163">
        <v>99</v>
      </c>
      <c r="C331" s="153">
        <v>77.343999999999994</v>
      </c>
      <c r="D331" s="153">
        <v>0.30507000000000001</v>
      </c>
      <c r="E331" s="153">
        <v>0.19703399999999999</v>
      </c>
      <c r="F331" s="153">
        <v>1.5949999999999999E-2</v>
      </c>
      <c r="G331" s="153">
        <v>5.0600000000000005E-4</v>
      </c>
      <c r="H331" s="153" t="s">
        <v>574</v>
      </c>
      <c r="I331" s="165"/>
      <c r="J331" s="153" t="s">
        <v>634</v>
      </c>
      <c r="K331" s="145" t="s">
        <v>853</v>
      </c>
      <c r="L331" s="27"/>
      <c r="M331" s="19"/>
      <c r="N331" s="19"/>
      <c r="O331" s="19"/>
      <c r="P331" s="19"/>
      <c r="Q331" s="19"/>
      <c r="R331" s="19"/>
      <c r="S331" s="19"/>
      <c r="T331" s="19"/>
      <c r="U331" s="19"/>
      <c r="V331" s="19"/>
    </row>
    <row r="332" spans="1:22" x14ac:dyDescent="0.3">
      <c r="A332" s="153" t="s">
        <v>880</v>
      </c>
      <c r="B332" s="163">
        <v>117</v>
      </c>
      <c r="C332" s="153">
        <v>91.406000000000006</v>
      </c>
      <c r="D332" s="153">
        <v>0.65876000000000001</v>
      </c>
      <c r="E332" s="153">
        <v>0.266289</v>
      </c>
      <c r="F332" s="153">
        <v>1.384E-2</v>
      </c>
      <c r="G332" s="153">
        <v>4.5040000000000002E-3</v>
      </c>
      <c r="H332" s="153" t="s">
        <v>574</v>
      </c>
      <c r="I332" s="165"/>
      <c r="J332" s="153" t="s">
        <v>634</v>
      </c>
      <c r="K332" s="145" t="s">
        <v>123</v>
      </c>
      <c r="L332" s="27"/>
      <c r="M332" s="19"/>
      <c r="N332" s="19"/>
      <c r="O332" s="19"/>
      <c r="P332" s="19"/>
      <c r="Q332" s="19"/>
      <c r="R332" s="19"/>
      <c r="S332" s="19"/>
      <c r="T332" s="19"/>
      <c r="U332" s="19"/>
      <c r="V332" s="19"/>
    </row>
    <row r="333" spans="1:22" x14ac:dyDescent="0.3">
      <c r="A333" s="153" t="s">
        <v>881</v>
      </c>
      <c r="B333" s="163">
        <v>94</v>
      </c>
      <c r="C333" s="153">
        <v>73.438000000000002</v>
      </c>
      <c r="D333" s="153">
        <v>0.65484299999999995</v>
      </c>
      <c r="E333" s="153">
        <v>0.27615600000000001</v>
      </c>
      <c r="F333" s="153">
        <v>3.6510000000000001E-2</v>
      </c>
      <c r="G333" s="153">
        <v>3.1799999999999998E-4</v>
      </c>
      <c r="H333" s="153" t="s">
        <v>574</v>
      </c>
      <c r="I333" s="165"/>
      <c r="J333" s="153" t="s">
        <v>634</v>
      </c>
      <c r="K333" s="145" t="s">
        <v>882</v>
      </c>
      <c r="L333" s="27"/>
      <c r="M333" s="19"/>
      <c r="N333" s="19"/>
      <c r="O333" s="19"/>
      <c r="P333" s="19"/>
      <c r="Q333" s="19"/>
      <c r="R333" s="19"/>
      <c r="S333" s="19"/>
      <c r="T333" s="19"/>
      <c r="U333" s="19"/>
      <c r="V333" s="19"/>
    </row>
    <row r="334" spans="1:22" x14ac:dyDescent="0.3">
      <c r="A334" s="153" t="s">
        <v>809</v>
      </c>
      <c r="B334" s="163">
        <v>127</v>
      </c>
      <c r="C334" s="153">
        <v>99.218999999999994</v>
      </c>
      <c r="D334" s="153">
        <v>0.41295999999999999</v>
      </c>
      <c r="E334" s="153">
        <v>0.23657600000000001</v>
      </c>
      <c r="F334" s="153">
        <v>1.383E-2</v>
      </c>
      <c r="G334" s="153">
        <v>8.6379999999999998E-3</v>
      </c>
      <c r="H334" s="153" t="s">
        <v>574</v>
      </c>
      <c r="I334" s="165"/>
      <c r="J334" s="153" t="s">
        <v>634</v>
      </c>
      <c r="K334" s="145" t="s">
        <v>119</v>
      </c>
      <c r="L334" s="27"/>
      <c r="M334" s="19"/>
      <c r="N334" s="19"/>
      <c r="O334" s="19"/>
      <c r="P334" s="19"/>
      <c r="Q334" s="19"/>
      <c r="R334" s="19"/>
      <c r="S334" s="19"/>
      <c r="T334" s="19"/>
      <c r="U334" s="19"/>
      <c r="V334" s="19"/>
    </row>
    <row r="335" spans="1:22" x14ac:dyDescent="0.3">
      <c r="A335" s="153" t="s">
        <v>91</v>
      </c>
      <c r="B335" s="163">
        <v>84</v>
      </c>
      <c r="C335" s="153">
        <v>65.625</v>
      </c>
      <c r="D335" s="153">
        <v>0.33002500000000001</v>
      </c>
      <c r="E335" s="153">
        <v>0.208675</v>
      </c>
      <c r="F335" s="153">
        <v>1.702E-2</v>
      </c>
      <c r="G335" s="153">
        <v>1.6699999999999999E-4</v>
      </c>
      <c r="H335" s="153" t="s">
        <v>574</v>
      </c>
      <c r="I335" s="165"/>
      <c r="J335" s="153" t="s">
        <v>634</v>
      </c>
      <c r="K335" s="145" t="s">
        <v>119</v>
      </c>
      <c r="L335" s="27"/>
      <c r="M335" s="19"/>
      <c r="N335" s="19"/>
      <c r="O335" s="19"/>
      <c r="P335" s="19"/>
      <c r="Q335" s="19"/>
      <c r="R335" s="19"/>
      <c r="S335" s="19"/>
      <c r="T335" s="19"/>
      <c r="U335" s="19"/>
      <c r="V335" s="19"/>
    </row>
    <row r="336" spans="1:22" x14ac:dyDescent="0.3">
      <c r="A336" s="153" t="s">
        <v>883</v>
      </c>
      <c r="B336" s="163">
        <v>82</v>
      </c>
      <c r="C336" s="153">
        <v>64.061999999999998</v>
      </c>
      <c r="D336" s="153">
        <v>0.312386</v>
      </c>
      <c r="E336" s="153">
        <v>0.210733</v>
      </c>
      <c r="F336" s="153">
        <v>2.503E-2</v>
      </c>
      <c r="G336" s="153">
        <v>3.2400000000000001E-4</v>
      </c>
      <c r="H336" s="153" t="s">
        <v>574</v>
      </c>
      <c r="I336" s="165"/>
      <c r="J336" s="153" t="s">
        <v>634</v>
      </c>
      <c r="K336" s="145" t="s">
        <v>884</v>
      </c>
      <c r="L336" s="27"/>
      <c r="M336" s="19"/>
      <c r="N336" s="19"/>
      <c r="O336" s="19"/>
      <c r="P336" s="19"/>
      <c r="Q336" s="19"/>
      <c r="R336" s="19"/>
      <c r="S336" s="19"/>
      <c r="T336" s="19"/>
      <c r="U336" s="19"/>
      <c r="V336" s="19"/>
    </row>
    <row r="337" spans="1:22" x14ac:dyDescent="0.3">
      <c r="A337" s="153" t="s">
        <v>885</v>
      </c>
      <c r="B337" s="163">
        <v>122</v>
      </c>
      <c r="C337" s="153">
        <v>95.311999999999998</v>
      </c>
      <c r="D337" s="153">
        <v>0.31831700000000002</v>
      </c>
      <c r="E337" s="153">
        <v>0.21213699999999999</v>
      </c>
      <c r="F337" s="153">
        <v>3.4840000000000003E-2</v>
      </c>
      <c r="G337" s="153">
        <v>1.6900000000000001E-3</v>
      </c>
      <c r="H337" s="153" t="s">
        <v>574</v>
      </c>
      <c r="I337" s="165"/>
      <c r="J337" s="153" t="s">
        <v>634</v>
      </c>
      <c r="K337" s="145" t="s">
        <v>147</v>
      </c>
      <c r="L337" s="27"/>
      <c r="M337" s="19"/>
      <c r="N337" s="19"/>
      <c r="O337" s="19"/>
      <c r="P337" s="19"/>
      <c r="Q337" s="19"/>
      <c r="R337" s="19"/>
      <c r="S337" s="19"/>
      <c r="T337" s="19"/>
      <c r="U337" s="19"/>
      <c r="V337" s="19"/>
    </row>
    <row r="338" spans="1:22" x14ac:dyDescent="0.3">
      <c r="A338" s="153" t="s">
        <v>886</v>
      </c>
      <c r="B338" s="163">
        <v>117</v>
      </c>
      <c r="C338" s="153">
        <v>91.406000000000006</v>
      </c>
      <c r="D338" s="153">
        <v>0.37607600000000002</v>
      </c>
      <c r="E338" s="153">
        <v>0.22201199999999999</v>
      </c>
      <c r="F338" s="153">
        <v>1.8440000000000002E-2</v>
      </c>
      <c r="G338" s="153">
        <v>7.0899999999999999E-4</v>
      </c>
      <c r="H338" s="153" t="s">
        <v>574</v>
      </c>
      <c r="I338" s="165"/>
      <c r="J338" s="153" t="s">
        <v>634</v>
      </c>
      <c r="K338" s="145" t="s">
        <v>119</v>
      </c>
      <c r="L338" s="27"/>
      <c r="M338" s="19"/>
      <c r="N338" s="19"/>
      <c r="O338" s="19"/>
      <c r="P338" s="19"/>
      <c r="Q338" s="19"/>
      <c r="R338" s="19"/>
      <c r="S338" s="19"/>
      <c r="T338" s="19"/>
      <c r="U338" s="19"/>
      <c r="V338" s="19"/>
    </row>
    <row r="339" spans="1:22" x14ac:dyDescent="0.3">
      <c r="A339" s="153" t="s">
        <v>93</v>
      </c>
      <c r="B339" s="163">
        <v>120</v>
      </c>
      <c r="C339" s="153">
        <v>93.75</v>
      </c>
      <c r="D339" s="153">
        <v>0.36129699999999998</v>
      </c>
      <c r="E339" s="153">
        <v>0.20899400000000001</v>
      </c>
      <c r="F339" s="153">
        <v>2.07E-2</v>
      </c>
      <c r="G339" s="153">
        <v>9.2949999999999994E-3</v>
      </c>
      <c r="H339" s="153" t="s">
        <v>574</v>
      </c>
      <c r="I339" s="165"/>
      <c r="J339" s="153" t="s">
        <v>634</v>
      </c>
      <c r="K339" s="145" t="s">
        <v>121</v>
      </c>
      <c r="L339" s="27"/>
      <c r="M339" s="19"/>
      <c r="N339" s="19"/>
      <c r="O339" s="19"/>
      <c r="P339" s="19"/>
      <c r="Q339" s="19"/>
      <c r="R339" s="19"/>
      <c r="S339" s="19"/>
      <c r="T339" s="19"/>
      <c r="U339" s="19"/>
      <c r="V339" s="19"/>
    </row>
    <row r="340" spans="1:22" x14ac:dyDescent="0.3">
      <c r="A340" s="153" t="s">
        <v>824</v>
      </c>
      <c r="B340" s="163">
        <v>106</v>
      </c>
      <c r="C340" s="153">
        <v>82.811999999999998</v>
      </c>
      <c r="D340" s="153">
        <v>0.28071800000000002</v>
      </c>
      <c r="E340" s="153">
        <v>0.211094</v>
      </c>
      <c r="F340" s="153">
        <v>4.7840000000000001E-2</v>
      </c>
      <c r="G340" s="153">
        <v>2.34E-4</v>
      </c>
      <c r="H340" s="153" t="s">
        <v>574</v>
      </c>
      <c r="I340" s="165"/>
      <c r="J340" s="153" t="s">
        <v>634</v>
      </c>
      <c r="K340" s="145" t="s">
        <v>119</v>
      </c>
      <c r="L340" s="27"/>
      <c r="M340" s="19"/>
      <c r="N340" s="19"/>
      <c r="O340" s="19"/>
      <c r="P340" s="19"/>
      <c r="Q340" s="19"/>
      <c r="R340" s="19"/>
      <c r="S340" s="19"/>
      <c r="T340" s="19"/>
      <c r="U340" s="19"/>
      <c r="V340" s="19"/>
    </row>
    <row r="341" spans="1:22" x14ac:dyDescent="0.3">
      <c r="A341" s="153" t="s">
        <v>887</v>
      </c>
      <c r="B341" s="163">
        <v>87</v>
      </c>
      <c r="C341" s="153">
        <v>67.968999999999994</v>
      </c>
      <c r="D341" s="153">
        <v>0.34684799999999999</v>
      </c>
      <c r="E341" s="153">
        <v>0.21870000000000001</v>
      </c>
      <c r="F341" s="153">
        <v>2.1360000000000001E-2</v>
      </c>
      <c r="G341" s="153">
        <v>7.6000000000000004E-5</v>
      </c>
      <c r="H341" s="153" t="s">
        <v>574</v>
      </c>
      <c r="I341" s="165"/>
      <c r="J341" s="153" t="s">
        <v>634</v>
      </c>
      <c r="K341" s="145" t="s">
        <v>134</v>
      </c>
      <c r="L341" s="27"/>
      <c r="M341" s="19"/>
      <c r="N341" s="19"/>
      <c r="O341" s="19"/>
      <c r="P341" s="19"/>
      <c r="Q341" s="19"/>
      <c r="R341" s="19"/>
      <c r="S341" s="19"/>
      <c r="T341" s="19"/>
      <c r="U341" s="19"/>
      <c r="V341" s="19"/>
    </row>
    <row r="342" spans="1:22" x14ac:dyDescent="0.3">
      <c r="A342" s="153" t="s">
        <v>888</v>
      </c>
      <c r="B342" s="163">
        <v>122</v>
      </c>
      <c r="C342" s="153">
        <v>95.311999999999998</v>
      </c>
      <c r="D342" s="153">
        <v>0.40545300000000001</v>
      </c>
      <c r="E342" s="153">
        <v>0.25784499999999999</v>
      </c>
      <c r="F342" s="153">
        <v>3.4000000000000002E-2</v>
      </c>
      <c r="G342" s="153">
        <v>1.0510000000000001E-3</v>
      </c>
      <c r="H342" s="153" t="s">
        <v>574</v>
      </c>
      <c r="I342" s="165"/>
      <c r="J342" s="153" t="s">
        <v>634</v>
      </c>
      <c r="K342" s="145" t="s">
        <v>139</v>
      </c>
      <c r="L342" s="27"/>
      <c r="M342" s="19"/>
      <c r="N342" s="19"/>
      <c r="O342" s="19"/>
      <c r="P342" s="19"/>
      <c r="Q342" s="19"/>
      <c r="R342" s="19"/>
      <c r="S342" s="19"/>
      <c r="T342" s="19"/>
      <c r="U342" s="19"/>
      <c r="V342" s="19"/>
    </row>
    <row r="343" spans="1:22" x14ac:dyDescent="0.3">
      <c r="A343" s="153" t="s">
        <v>889</v>
      </c>
      <c r="B343" s="163">
        <v>83</v>
      </c>
      <c r="C343" s="153">
        <v>64.843999999999994</v>
      </c>
      <c r="D343" s="153">
        <v>0.42375699999999999</v>
      </c>
      <c r="E343" s="153">
        <v>0.24274100000000001</v>
      </c>
      <c r="F343" s="153">
        <v>3.168E-2</v>
      </c>
      <c r="G343" s="153">
        <v>6.3100000000000005E-4</v>
      </c>
      <c r="H343" s="153" t="s">
        <v>574</v>
      </c>
      <c r="I343" s="165"/>
      <c r="J343" s="153" t="s">
        <v>634</v>
      </c>
      <c r="K343" s="145" t="s">
        <v>121</v>
      </c>
      <c r="L343" s="27"/>
      <c r="M343" s="19"/>
      <c r="N343" s="19"/>
      <c r="O343" s="19"/>
      <c r="P343" s="19"/>
      <c r="Q343" s="19"/>
      <c r="R343" s="19"/>
      <c r="S343" s="19"/>
      <c r="T343" s="19"/>
      <c r="U343" s="19"/>
      <c r="V343" s="19"/>
    </row>
    <row r="344" spans="1:22" x14ac:dyDescent="0.3">
      <c r="A344" s="153" t="s">
        <v>890</v>
      </c>
      <c r="B344" s="163">
        <v>109</v>
      </c>
      <c r="C344" s="153">
        <v>85.156000000000006</v>
      </c>
      <c r="D344" s="153">
        <v>0.36925999999999998</v>
      </c>
      <c r="E344" s="153">
        <v>0.22040899999999999</v>
      </c>
      <c r="F344" s="153">
        <v>2.266E-2</v>
      </c>
      <c r="G344" s="153">
        <v>5.4299999999999997E-4</v>
      </c>
      <c r="H344" s="153" t="s">
        <v>574</v>
      </c>
      <c r="I344" s="165"/>
      <c r="J344" s="153" t="s">
        <v>634</v>
      </c>
      <c r="K344" s="145" t="s">
        <v>119</v>
      </c>
      <c r="L344" s="27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2" x14ac:dyDescent="0.3">
      <c r="A345" s="153" t="s">
        <v>891</v>
      </c>
      <c r="B345" s="163">
        <v>79</v>
      </c>
      <c r="C345" s="153">
        <v>61.719000000000001</v>
      </c>
      <c r="D345" s="153">
        <v>0.33055000000000001</v>
      </c>
      <c r="E345" s="153">
        <v>0.222162</v>
      </c>
      <c r="F345" s="153">
        <v>4.3130000000000002E-2</v>
      </c>
      <c r="G345" s="153">
        <v>1.3300000000000001E-4</v>
      </c>
      <c r="H345" s="153" t="s">
        <v>574</v>
      </c>
      <c r="I345" s="165"/>
      <c r="J345" s="153" t="s">
        <v>634</v>
      </c>
      <c r="K345" s="145" t="s">
        <v>119</v>
      </c>
      <c r="L345" s="27"/>
      <c r="M345" s="19"/>
      <c r="N345" s="19"/>
      <c r="O345" s="19"/>
      <c r="P345" s="19"/>
      <c r="Q345" s="19"/>
      <c r="R345" s="19"/>
      <c r="S345" s="19"/>
      <c r="T345" s="19"/>
      <c r="U345" s="19"/>
      <c r="V345" s="19"/>
    </row>
    <row r="346" spans="1:22" x14ac:dyDescent="0.3">
      <c r="A346" s="153" t="s">
        <v>892</v>
      </c>
      <c r="B346" s="163">
        <v>128</v>
      </c>
      <c r="C346" s="153">
        <v>100</v>
      </c>
      <c r="D346" s="153">
        <v>0.24072299999999999</v>
      </c>
      <c r="E346" s="153">
        <v>0.18912100000000001</v>
      </c>
      <c r="F346" s="153">
        <v>3.9759999999999997E-2</v>
      </c>
      <c r="G346" s="153">
        <v>5.4640000000000001E-3</v>
      </c>
      <c r="H346" s="153" t="s">
        <v>574</v>
      </c>
      <c r="I346" s="165"/>
      <c r="J346" s="153" t="s">
        <v>634</v>
      </c>
      <c r="K346" s="145" t="s">
        <v>853</v>
      </c>
      <c r="L346" s="27"/>
      <c r="M346" s="19"/>
      <c r="N346" s="19"/>
      <c r="O346" s="19"/>
      <c r="P346" s="19"/>
      <c r="Q346" s="19"/>
      <c r="R346" s="19"/>
      <c r="S346" s="19"/>
      <c r="T346" s="19"/>
      <c r="U346" s="19"/>
      <c r="V346" s="19"/>
    </row>
    <row r="347" spans="1:22" x14ac:dyDescent="0.3">
      <c r="A347" s="153" t="s">
        <v>893</v>
      </c>
      <c r="B347" s="163">
        <v>84</v>
      </c>
      <c r="C347" s="153">
        <v>65.625</v>
      </c>
      <c r="D347" s="153">
        <v>0.359794</v>
      </c>
      <c r="E347" s="153">
        <v>0.22756499999999999</v>
      </c>
      <c r="F347" s="153">
        <v>3.6110000000000003E-2</v>
      </c>
      <c r="G347" s="153">
        <v>1.64E-4</v>
      </c>
      <c r="H347" s="153" t="s">
        <v>574</v>
      </c>
      <c r="I347" s="165"/>
      <c r="J347" s="153" t="s">
        <v>634</v>
      </c>
      <c r="K347" s="145" t="s">
        <v>131</v>
      </c>
      <c r="L347" s="27"/>
      <c r="M347" s="19"/>
      <c r="N347" s="19"/>
      <c r="O347" s="19"/>
      <c r="P347" s="19"/>
      <c r="Q347" s="19"/>
      <c r="R347" s="19"/>
      <c r="S347" s="19"/>
      <c r="T347" s="19"/>
      <c r="U347" s="19"/>
      <c r="V347" s="19"/>
    </row>
    <row r="348" spans="1:22" x14ac:dyDescent="0.3">
      <c r="A348" s="153" t="s">
        <v>894</v>
      </c>
      <c r="B348" s="163">
        <v>113</v>
      </c>
      <c r="C348" s="153">
        <v>88.281000000000006</v>
      </c>
      <c r="D348" s="153">
        <v>0.53869100000000003</v>
      </c>
      <c r="E348" s="153">
        <v>0.26172000000000001</v>
      </c>
      <c r="F348" s="153">
        <v>3.2539999999999999E-2</v>
      </c>
      <c r="G348" s="153">
        <v>2.4429999999999999E-3</v>
      </c>
      <c r="H348" s="153" t="s">
        <v>574</v>
      </c>
      <c r="I348" s="165"/>
      <c r="J348" s="153" t="s">
        <v>634</v>
      </c>
      <c r="K348" s="145" t="s">
        <v>123</v>
      </c>
      <c r="L348" s="27"/>
      <c r="M348" s="19"/>
      <c r="N348" s="19"/>
      <c r="O348" s="19"/>
      <c r="P348" s="19"/>
      <c r="Q348" s="19"/>
      <c r="R348" s="19"/>
      <c r="S348" s="19"/>
      <c r="T348" s="19"/>
      <c r="U348" s="19"/>
      <c r="V348" s="19"/>
    </row>
    <row r="349" spans="1:22" x14ac:dyDescent="0.3">
      <c r="A349" s="153" t="s">
        <v>895</v>
      </c>
      <c r="B349" s="163">
        <v>101</v>
      </c>
      <c r="C349" s="153">
        <v>78.906000000000006</v>
      </c>
      <c r="D349" s="153">
        <v>0.30529299999999998</v>
      </c>
      <c r="E349" s="153">
        <v>0.30669000000000002</v>
      </c>
      <c r="F349" s="153">
        <v>3.7429999999999998E-2</v>
      </c>
      <c r="G349" s="153">
        <v>2.3599999999999999E-4</v>
      </c>
      <c r="H349" s="153" t="s">
        <v>574</v>
      </c>
      <c r="I349" s="165"/>
      <c r="J349" s="153" t="s">
        <v>634</v>
      </c>
      <c r="K349" s="145" t="s">
        <v>896</v>
      </c>
      <c r="L349" s="27"/>
      <c r="M349" s="19"/>
      <c r="N349" s="19"/>
      <c r="O349" s="19"/>
      <c r="P349" s="19"/>
      <c r="Q349" s="19"/>
      <c r="R349" s="19"/>
      <c r="S349" s="19"/>
      <c r="T349" s="19"/>
      <c r="U349" s="19"/>
      <c r="V349" s="19"/>
    </row>
    <row r="350" spans="1:22" x14ac:dyDescent="0.3">
      <c r="A350" s="153" t="s">
        <v>897</v>
      </c>
      <c r="B350" s="163">
        <v>109</v>
      </c>
      <c r="C350" s="153">
        <v>85.156000000000006</v>
      </c>
      <c r="D350" s="153">
        <v>0.261463</v>
      </c>
      <c r="E350" s="153">
        <v>0.19706499999999999</v>
      </c>
      <c r="F350" s="153">
        <v>3.6760000000000001E-2</v>
      </c>
      <c r="G350" s="153">
        <v>1.7799999999999999E-4</v>
      </c>
      <c r="H350" s="153" t="s">
        <v>574</v>
      </c>
      <c r="I350" s="165"/>
      <c r="J350" s="153" t="s">
        <v>634</v>
      </c>
      <c r="K350" s="145" t="s">
        <v>898</v>
      </c>
      <c r="L350" s="27"/>
      <c r="M350" s="19"/>
      <c r="N350" s="19"/>
      <c r="O350" s="19"/>
      <c r="P350" s="19"/>
      <c r="Q350" s="19"/>
      <c r="R350" s="19"/>
      <c r="S350" s="19"/>
      <c r="T350" s="19"/>
      <c r="U350" s="19"/>
      <c r="V350" s="19"/>
    </row>
    <row r="351" spans="1:22" x14ac:dyDescent="0.3">
      <c r="A351" s="153" t="s">
        <v>98</v>
      </c>
      <c r="B351" s="163">
        <v>119</v>
      </c>
      <c r="C351" s="153">
        <v>92.968999999999994</v>
      </c>
      <c r="D351" s="153">
        <v>0.39157799999999998</v>
      </c>
      <c r="E351" s="153">
        <v>0.25206400000000001</v>
      </c>
      <c r="F351" s="153">
        <v>4.2090000000000002E-2</v>
      </c>
      <c r="G351" s="153">
        <v>1.207E-3</v>
      </c>
      <c r="H351" s="153" t="s">
        <v>574</v>
      </c>
      <c r="I351" s="165"/>
      <c r="J351" s="153" t="s">
        <v>634</v>
      </c>
      <c r="K351" s="145" t="s">
        <v>119</v>
      </c>
      <c r="L351" s="27"/>
      <c r="M351" s="19"/>
      <c r="N351" s="19"/>
      <c r="O351" s="19"/>
      <c r="P351" s="19"/>
      <c r="Q351" s="19"/>
      <c r="R351" s="19"/>
      <c r="S351" s="19"/>
      <c r="T351" s="19"/>
      <c r="U351" s="19"/>
      <c r="V351" s="19"/>
    </row>
    <row r="352" spans="1:22" x14ac:dyDescent="0.3">
      <c r="A352" s="153" t="s">
        <v>100</v>
      </c>
      <c r="B352" s="163">
        <v>111</v>
      </c>
      <c r="C352" s="153">
        <v>86.718999999999994</v>
      </c>
      <c r="D352" s="153">
        <v>0.35639700000000002</v>
      </c>
      <c r="E352" s="153">
        <v>0.211759</v>
      </c>
      <c r="F352" s="153">
        <v>2.4209999999999999E-2</v>
      </c>
      <c r="G352" s="153">
        <v>3.1399999999999999E-4</v>
      </c>
      <c r="H352" s="153" t="s">
        <v>574</v>
      </c>
      <c r="I352" s="165"/>
      <c r="J352" s="153" t="s">
        <v>634</v>
      </c>
      <c r="K352" s="145" t="s">
        <v>144</v>
      </c>
      <c r="L352" s="27"/>
      <c r="M352" s="19"/>
      <c r="N352" s="19"/>
      <c r="O352" s="19"/>
      <c r="P352" s="19"/>
      <c r="Q352" s="19"/>
      <c r="R352" s="19"/>
      <c r="S352" s="19"/>
      <c r="T352" s="19"/>
      <c r="U352" s="19"/>
      <c r="V352" s="19"/>
    </row>
    <row r="353" spans="1:22" x14ac:dyDescent="0.3">
      <c r="A353" s="153" t="s">
        <v>899</v>
      </c>
      <c r="B353" s="163">
        <v>120</v>
      </c>
      <c r="C353" s="153">
        <v>93.75</v>
      </c>
      <c r="D353" s="153">
        <v>0.664045</v>
      </c>
      <c r="E353" s="153">
        <v>0.259104</v>
      </c>
      <c r="F353" s="153">
        <v>1.324E-2</v>
      </c>
      <c r="G353" s="153">
        <v>2.4269999999999999E-3</v>
      </c>
      <c r="H353" s="153" t="s">
        <v>574</v>
      </c>
      <c r="I353" s="165"/>
      <c r="J353" s="153" t="s">
        <v>634</v>
      </c>
      <c r="K353" s="145" t="s">
        <v>123</v>
      </c>
      <c r="L353" s="27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x14ac:dyDescent="0.3">
      <c r="A354" s="153" t="s">
        <v>900</v>
      </c>
      <c r="B354" s="163">
        <v>100</v>
      </c>
      <c r="C354" s="153">
        <v>78.125</v>
      </c>
      <c r="D354" s="153">
        <v>0.43256099999999997</v>
      </c>
      <c r="E354" s="153">
        <v>0.25114999999999998</v>
      </c>
      <c r="F354" s="153">
        <v>4.5999999999999999E-2</v>
      </c>
      <c r="G354" s="153">
        <v>2.0000000000000001E-4</v>
      </c>
      <c r="H354" s="153" t="s">
        <v>574</v>
      </c>
      <c r="I354" s="165"/>
      <c r="J354" s="153" t="s">
        <v>634</v>
      </c>
      <c r="K354" s="145" t="s">
        <v>901</v>
      </c>
      <c r="L354" s="27"/>
      <c r="M354" s="19"/>
      <c r="N354" s="19"/>
      <c r="O354" s="19"/>
      <c r="P354" s="19"/>
      <c r="Q354" s="19"/>
      <c r="R354" s="19"/>
      <c r="S354" s="19"/>
      <c r="T354" s="19"/>
      <c r="U354" s="19"/>
      <c r="V354" s="19"/>
    </row>
    <row r="355" spans="1:22" x14ac:dyDescent="0.3">
      <c r="A355" s="153" t="s">
        <v>902</v>
      </c>
      <c r="B355" s="163">
        <v>125</v>
      </c>
      <c r="C355" s="153">
        <v>97.656000000000006</v>
      </c>
      <c r="D355" s="153">
        <v>0.41498699999999999</v>
      </c>
      <c r="E355" s="153">
        <v>0.25966600000000001</v>
      </c>
      <c r="F355" s="153">
        <v>4.7530000000000003E-2</v>
      </c>
      <c r="G355" s="153">
        <v>1.0549999999999999E-3</v>
      </c>
      <c r="H355" s="153" t="s">
        <v>574</v>
      </c>
      <c r="I355" s="165"/>
      <c r="J355" s="153" t="s">
        <v>634</v>
      </c>
      <c r="K355" s="145" t="s">
        <v>835</v>
      </c>
      <c r="L355" s="27"/>
      <c r="M355" s="19"/>
      <c r="N355" s="19"/>
      <c r="O355" s="19"/>
      <c r="P355" s="19"/>
      <c r="Q355" s="19"/>
      <c r="R355" s="19"/>
      <c r="S355" s="19"/>
      <c r="T355" s="19"/>
      <c r="U355" s="19"/>
      <c r="V355" s="19"/>
    </row>
    <row r="356" spans="1:22" x14ac:dyDescent="0.3">
      <c r="A356" s="153" t="s">
        <v>790</v>
      </c>
      <c r="B356" s="163">
        <v>115</v>
      </c>
      <c r="C356" s="153">
        <v>89.843999999999994</v>
      </c>
      <c r="D356" s="153">
        <v>0.71067599999999997</v>
      </c>
      <c r="E356" s="153">
        <v>0.26542100000000002</v>
      </c>
      <c r="F356" s="153">
        <v>1.7229999999999999E-2</v>
      </c>
      <c r="G356" s="153">
        <v>1.9250000000000001E-3</v>
      </c>
      <c r="H356" s="153" t="s">
        <v>574</v>
      </c>
      <c r="I356" s="165"/>
      <c r="J356" s="153" t="s">
        <v>634</v>
      </c>
      <c r="K356" s="145" t="s">
        <v>791</v>
      </c>
      <c r="L356" s="27"/>
      <c r="M356" s="19"/>
      <c r="N356" s="19"/>
      <c r="O356" s="19"/>
      <c r="P356" s="19"/>
      <c r="Q356" s="19"/>
      <c r="R356" s="19"/>
      <c r="S356" s="19"/>
      <c r="T356" s="19"/>
      <c r="U356" s="19"/>
      <c r="V356" s="19"/>
    </row>
    <row r="357" spans="1:22" x14ac:dyDescent="0.3">
      <c r="A357" s="153" t="s">
        <v>102</v>
      </c>
      <c r="B357" s="163">
        <v>117</v>
      </c>
      <c r="C357" s="153">
        <v>91.406000000000006</v>
      </c>
      <c r="D357" s="153">
        <v>0.44651999999999997</v>
      </c>
      <c r="E357" s="153">
        <v>0.23210600000000001</v>
      </c>
      <c r="F357" s="153">
        <v>2.3869999999999999E-2</v>
      </c>
      <c r="G357" s="153">
        <v>8.6700000000000004E-4</v>
      </c>
      <c r="H357" s="153" t="s">
        <v>574</v>
      </c>
      <c r="I357" s="165"/>
      <c r="J357" s="153" t="s">
        <v>634</v>
      </c>
      <c r="K357" s="145" t="s">
        <v>136</v>
      </c>
      <c r="L357" s="27"/>
      <c r="M357" s="19"/>
      <c r="N357" s="19"/>
      <c r="O357" s="19"/>
      <c r="P357" s="19"/>
      <c r="Q357" s="19"/>
      <c r="R357" s="19"/>
      <c r="S357" s="19"/>
      <c r="T357" s="19"/>
      <c r="U357" s="19"/>
      <c r="V357" s="19"/>
    </row>
    <row r="358" spans="1:22" x14ac:dyDescent="0.3">
      <c r="A358" s="153" t="s">
        <v>103</v>
      </c>
      <c r="B358" s="163">
        <v>102</v>
      </c>
      <c r="C358" s="153">
        <v>79.688000000000002</v>
      </c>
      <c r="D358" s="153">
        <v>0.40620000000000001</v>
      </c>
      <c r="E358" s="153">
        <v>0.22614999999999999</v>
      </c>
      <c r="F358" s="153">
        <v>1.907E-2</v>
      </c>
      <c r="G358" s="153">
        <v>2.1900000000000001E-4</v>
      </c>
      <c r="H358" s="153" t="s">
        <v>574</v>
      </c>
      <c r="I358" s="165"/>
      <c r="J358" s="153" t="s">
        <v>634</v>
      </c>
      <c r="K358" s="145" t="s">
        <v>126</v>
      </c>
      <c r="L358" s="27"/>
      <c r="M358" s="19"/>
      <c r="N358" s="19"/>
      <c r="O358" s="19"/>
      <c r="P358" s="19"/>
      <c r="Q358" s="19"/>
      <c r="R358" s="19"/>
      <c r="S358" s="19"/>
      <c r="T358" s="19"/>
      <c r="U358" s="19"/>
      <c r="V358" s="19"/>
    </row>
    <row r="359" spans="1:22" x14ac:dyDescent="0.3">
      <c r="A359" s="153" t="s">
        <v>104</v>
      </c>
      <c r="B359" s="163">
        <v>127</v>
      </c>
      <c r="C359" s="153">
        <v>99.218999999999994</v>
      </c>
      <c r="D359" s="153">
        <v>0.42307800000000001</v>
      </c>
      <c r="E359" s="153">
        <v>0.236155</v>
      </c>
      <c r="F359" s="153">
        <v>3.6659999999999998E-2</v>
      </c>
      <c r="G359" s="153">
        <v>3.7429999999999998E-3</v>
      </c>
      <c r="H359" s="153" t="s">
        <v>574</v>
      </c>
      <c r="I359" s="165"/>
      <c r="J359" s="153" t="s">
        <v>634</v>
      </c>
      <c r="K359" s="145" t="s">
        <v>135</v>
      </c>
      <c r="L359" s="27"/>
      <c r="M359" s="19"/>
      <c r="N359" s="19"/>
      <c r="O359" s="19"/>
      <c r="P359" s="19"/>
      <c r="Q359" s="19"/>
      <c r="R359" s="19"/>
      <c r="S359" s="19"/>
      <c r="T359" s="19"/>
      <c r="U359" s="19"/>
      <c r="V359" s="19"/>
    </row>
    <row r="360" spans="1:22" x14ac:dyDescent="0.3">
      <c r="A360" s="153" t="s">
        <v>105</v>
      </c>
      <c r="B360" s="163">
        <v>100</v>
      </c>
      <c r="C360" s="153">
        <v>78.125</v>
      </c>
      <c r="D360" s="153">
        <v>0.221499</v>
      </c>
      <c r="E360" s="153">
        <v>0.17846500000000001</v>
      </c>
      <c r="F360" s="153">
        <v>4.6550000000000001E-2</v>
      </c>
      <c r="G360" s="153">
        <v>5.5000000000000003E-4</v>
      </c>
      <c r="H360" s="153" t="s">
        <v>574</v>
      </c>
      <c r="I360" s="165"/>
      <c r="J360" s="153" t="s">
        <v>634</v>
      </c>
      <c r="K360" s="145" t="s">
        <v>121</v>
      </c>
      <c r="L360" s="27"/>
      <c r="M360" s="19"/>
      <c r="N360" s="19"/>
      <c r="O360" s="19"/>
      <c r="P360" s="19"/>
      <c r="Q360" s="19"/>
      <c r="R360" s="19"/>
      <c r="S360" s="19"/>
      <c r="T360" s="19"/>
      <c r="U360" s="19"/>
      <c r="V360" s="19"/>
    </row>
    <row r="361" spans="1:22" x14ac:dyDescent="0.3">
      <c r="A361" s="153" t="s">
        <v>106</v>
      </c>
      <c r="B361" s="163">
        <v>123</v>
      </c>
      <c r="C361" s="153">
        <v>96.093999999999994</v>
      </c>
      <c r="D361" s="153">
        <v>0.32797700000000002</v>
      </c>
      <c r="E361" s="153">
        <v>0.236091</v>
      </c>
      <c r="F361" s="153">
        <v>4.3490000000000001E-2</v>
      </c>
      <c r="G361" s="153">
        <v>2.3249999999999998E-3</v>
      </c>
      <c r="H361" s="153" t="s">
        <v>574</v>
      </c>
      <c r="I361" s="165"/>
      <c r="J361" s="153" t="s">
        <v>634</v>
      </c>
      <c r="K361" s="145" t="s">
        <v>149</v>
      </c>
      <c r="L361" s="27"/>
      <c r="M361" s="19"/>
      <c r="N361" s="19"/>
      <c r="O361" s="19"/>
      <c r="P361" s="19"/>
      <c r="Q361" s="19"/>
      <c r="R361" s="19"/>
      <c r="S361" s="19"/>
      <c r="T361" s="19"/>
      <c r="U361" s="19"/>
      <c r="V361" s="19"/>
    </row>
    <row r="362" spans="1:22" x14ac:dyDescent="0.3">
      <c r="A362" s="153" t="s">
        <v>107</v>
      </c>
      <c r="B362" s="163">
        <v>105</v>
      </c>
      <c r="C362" s="153">
        <v>82.031000000000006</v>
      </c>
      <c r="D362" s="153">
        <v>0.34847099999999998</v>
      </c>
      <c r="E362" s="153">
        <v>0.228634</v>
      </c>
      <c r="F362" s="153">
        <v>2.5329999999999998E-2</v>
      </c>
      <c r="G362" s="153">
        <v>1.0250000000000001E-3</v>
      </c>
      <c r="H362" s="153" t="s">
        <v>574</v>
      </c>
      <c r="I362" s="165"/>
      <c r="J362" s="153" t="s">
        <v>634</v>
      </c>
      <c r="K362" s="145" t="s">
        <v>137</v>
      </c>
      <c r="L362" s="27"/>
      <c r="M362" s="19"/>
      <c r="N362" s="19"/>
      <c r="O362" s="19"/>
      <c r="P362" s="19"/>
      <c r="Q362" s="19"/>
      <c r="R362" s="19"/>
      <c r="S362" s="19"/>
      <c r="T362" s="19"/>
      <c r="U362" s="19"/>
      <c r="V362" s="19"/>
    </row>
    <row r="363" spans="1:22" x14ac:dyDescent="0.3">
      <c r="A363" s="153" t="s">
        <v>903</v>
      </c>
      <c r="B363" s="163">
        <v>107</v>
      </c>
      <c r="C363" s="153">
        <v>83.593999999999994</v>
      </c>
      <c r="D363" s="153">
        <v>0.31793300000000002</v>
      </c>
      <c r="E363" s="153">
        <v>0.20360700000000001</v>
      </c>
      <c r="F363" s="153">
        <v>3.2349999999999997E-2</v>
      </c>
      <c r="G363" s="153">
        <v>3.7800000000000003E-4</v>
      </c>
      <c r="H363" s="153" t="s">
        <v>574</v>
      </c>
      <c r="I363" s="165"/>
      <c r="J363" s="153" t="s">
        <v>634</v>
      </c>
      <c r="K363" s="145" t="s">
        <v>119</v>
      </c>
      <c r="L363" s="27"/>
      <c r="M363" s="19"/>
      <c r="N363" s="19"/>
      <c r="O363" s="19"/>
      <c r="P363" s="19"/>
      <c r="Q363" s="19"/>
      <c r="R363" s="19"/>
      <c r="S363" s="19"/>
      <c r="T363" s="19"/>
      <c r="U363" s="19"/>
      <c r="V363" s="19"/>
    </row>
    <row r="364" spans="1:22" x14ac:dyDescent="0.3">
      <c r="A364" s="153" t="s">
        <v>904</v>
      </c>
      <c r="B364" s="163">
        <v>104</v>
      </c>
      <c r="C364" s="153">
        <v>81.25</v>
      </c>
      <c r="D364" s="153">
        <v>0.240425</v>
      </c>
      <c r="E364" s="153">
        <v>0.186058</v>
      </c>
      <c r="F364" s="153">
        <v>3.9510000000000003E-2</v>
      </c>
      <c r="G364" s="153">
        <v>1.9100000000000001E-4</v>
      </c>
      <c r="H364" s="153" t="s">
        <v>574</v>
      </c>
      <c r="I364" s="165"/>
      <c r="J364" s="153" t="s">
        <v>634</v>
      </c>
      <c r="K364" s="145" t="s">
        <v>905</v>
      </c>
      <c r="L364" s="27"/>
      <c r="M364" s="19"/>
      <c r="N364" s="19"/>
      <c r="O364" s="19"/>
      <c r="P364" s="19"/>
      <c r="Q364" s="19"/>
      <c r="R364" s="19"/>
      <c r="S364" s="19"/>
      <c r="T364" s="19"/>
      <c r="U364" s="19"/>
      <c r="V364" s="19"/>
    </row>
    <row r="365" spans="1:22" x14ac:dyDescent="0.3">
      <c r="A365" s="153" t="s">
        <v>60</v>
      </c>
      <c r="B365" s="163">
        <v>107</v>
      </c>
      <c r="C365" s="153">
        <v>83.593999999999994</v>
      </c>
      <c r="D365" s="153">
        <v>0.66061000000000003</v>
      </c>
      <c r="E365" s="153">
        <v>0.242343</v>
      </c>
      <c r="F365" s="153">
        <v>2.5959999999999998E-3</v>
      </c>
      <c r="G365" s="153">
        <v>1.0709999999999999E-3</v>
      </c>
      <c r="H365" s="153" t="s">
        <v>574</v>
      </c>
      <c r="I365" s="159">
        <f>SUM(G365:G394)*100</f>
        <v>1.7463000000000002</v>
      </c>
      <c r="J365" s="153" t="s">
        <v>634</v>
      </c>
      <c r="K365" s="145" t="s">
        <v>123</v>
      </c>
      <c r="L365" s="27"/>
      <c r="M365" s="19"/>
      <c r="N365" s="19"/>
      <c r="O365" s="19"/>
      <c r="P365" s="19"/>
      <c r="Q365" s="19"/>
      <c r="R365" s="19"/>
      <c r="S365" s="19"/>
      <c r="T365" s="19"/>
      <c r="U365" s="19"/>
      <c r="V365" s="19"/>
    </row>
    <row r="366" spans="1:22" x14ac:dyDescent="0.3">
      <c r="A366" s="153" t="s">
        <v>64</v>
      </c>
      <c r="B366" s="163">
        <v>106</v>
      </c>
      <c r="C366" s="153">
        <v>82.811999999999998</v>
      </c>
      <c r="D366" s="153">
        <v>0.51424300000000001</v>
      </c>
      <c r="E366" s="153">
        <v>0.23030600000000001</v>
      </c>
      <c r="F366" s="153">
        <v>2.4220000000000001E-3</v>
      </c>
      <c r="G366" s="153">
        <v>3.1799999999999998E-4</v>
      </c>
      <c r="H366" s="153" t="s">
        <v>574</v>
      </c>
      <c r="I366" s="159"/>
      <c r="J366" s="153" t="s">
        <v>634</v>
      </c>
      <c r="K366" s="145" t="s">
        <v>119</v>
      </c>
      <c r="L366" s="27"/>
      <c r="M366" s="19"/>
      <c r="N366" s="19"/>
      <c r="O366" s="19"/>
      <c r="P366" s="19"/>
      <c r="Q366" s="19"/>
      <c r="R366" s="19"/>
      <c r="S366" s="19"/>
      <c r="T366" s="19"/>
      <c r="U366" s="19"/>
      <c r="V366" s="19"/>
    </row>
    <row r="367" spans="1:22" x14ac:dyDescent="0.3">
      <c r="A367" s="153" t="s">
        <v>65</v>
      </c>
      <c r="B367" s="163">
        <v>106</v>
      </c>
      <c r="C367" s="153">
        <v>82.811999999999998</v>
      </c>
      <c r="D367" s="153">
        <v>0.77130500000000002</v>
      </c>
      <c r="E367" s="153">
        <v>0.24787999999999999</v>
      </c>
      <c r="F367" s="153">
        <v>5.2789999999999998E-3</v>
      </c>
      <c r="G367" s="153">
        <v>1.279E-3</v>
      </c>
      <c r="H367" s="153" t="s">
        <v>574</v>
      </c>
      <c r="I367" s="159"/>
      <c r="J367" s="153" t="s">
        <v>634</v>
      </c>
      <c r="K367" s="145" t="s">
        <v>127</v>
      </c>
      <c r="L367" s="27"/>
      <c r="M367" s="19"/>
      <c r="N367" s="19"/>
      <c r="O367" s="19"/>
      <c r="P367" s="19"/>
      <c r="Q367" s="19"/>
      <c r="R367" s="19"/>
      <c r="S367" s="19"/>
      <c r="T367" s="19"/>
      <c r="U367" s="19"/>
      <c r="V367" s="19"/>
    </row>
    <row r="368" spans="1:22" x14ac:dyDescent="0.3">
      <c r="A368" s="153" t="s">
        <v>906</v>
      </c>
      <c r="B368" s="163">
        <v>109</v>
      </c>
      <c r="C368" s="153">
        <v>85.156000000000006</v>
      </c>
      <c r="D368" s="153">
        <v>0.34165600000000002</v>
      </c>
      <c r="E368" s="153">
        <v>0.201738</v>
      </c>
      <c r="F368" s="153">
        <v>8.0140000000000003E-3</v>
      </c>
      <c r="G368" s="153">
        <v>2.05E-4</v>
      </c>
      <c r="H368" s="153" t="s">
        <v>574</v>
      </c>
      <c r="I368" s="159"/>
      <c r="J368" s="153" t="s">
        <v>634</v>
      </c>
      <c r="K368" s="145" t="s">
        <v>134</v>
      </c>
      <c r="L368" s="27"/>
      <c r="M368" s="19"/>
      <c r="N368" s="19"/>
      <c r="O368" s="19"/>
      <c r="P368" s="19"/>
      <c r="Q368" s="19"/>
      <c r="R368" s="19"/>
      <c r="S368" s="19"/>
      <c r="T368" s="19"/>
      <c r="U368" s="19"/>
      <c r="V368" s="19"/>
    </row>
    <row r="369" spans="1:22" x14ac:dyDescent="0.3">
      <c r="A369" s="153" t="s">
        <v>907</v>
      </c>
      <c r="B369" s="163">
        <v>84</v>
      </c>
      <c r="C369" s="153">
        <v>65.625</v>
      </c>
      <c r="D369" s="153">
        <v>0.525949</v>
      </c>
      <c r="E369" s="153">
        <v>0.235487</v>
      </c>
      <c r="F369" s="153">
        <v>5.3530000000000001E-3</v>
      </c>
      <c r="G369" s="153">
        <v>3.86E-4</v>
      </c>
      <c r="H369" s="153" t="s">
        <v>574</v>
      </c>
      <c r="I369" s="159"/>
      <c r="J369" s="153" t="s">
        <v>634</v>
      </c>
      <c r="K369" s="145" t="s">
        <v>123</v>
      </c>
      <c r="L369" s="27"/>
      <c r="M369" s="19"/>
      <c r="N369" s="19"/>
      <c r="O369" s="19"/>
      <c r="P369" s="19"/>
      <c r="Q369" s="19"/>
      <c r="R369" s="19"/>
      <c r="S369" s="19"/>
      <c r="T369" s="19"/>
      <c r="U369" s="19"/>
      <c r="V369" s="19"/>
    </row>
    <row r="370" spans="1:22" x14ac:dyDescent="0.3">
      <c r="A370" s="153" t="s">
        <v>69</v>
      </c>
      <c r="B370" s="163">
        <v>115</v>
      </c>
      <c r="C370" s="153">
        <v>89.843999999999994</v>
      </c>
      <c r="D370" s="153">
        <v>0.74698900000000001</v>
      </c>
      <c r="E370" s="153">
        <v>0.23266200000000001</v>
      </c>
      <c r="F370" s="153">
        <v>7.1739999999999998E-3</v>
      </c>
      <c r="G370" s="153">
        <v>3.2499999999999999E-4</v>
      </c>
      <c r="H370" s="153" t="s">
        <v>574</v>
      </c>
      <c r="I370" s="159"/>
      <c r="J370" s="153" t="s">
        <v>634</v>
      </c>
      <c r="K370" s="145" t="s">
        <v>129</v>
      </c>
      <c r="L370" s="27"/>
      <c r="M370" s="19"/>
      <c r="N370" s="19"/>
      <c r="O370" s="19"/>
      <c r="P370" s="19"/>
      <c r="Q370" s="19"/>
      <c r="R370" s="19"/>
      <c r="S370" s="19"/>
      <c r="T370" s="19"/>
      <c r="U370" s="19"/>
      <c r="V370" s="19"/>
    </row>
    <row r="371" spans="1:22" x14ac:dyDescent="0.3">
      <c r="A371" s="153" t="s">
        <v>756</v>
      </c>
      <c r="B371" s="163">
        <v>114</v>
      </c>
      <c r="C371" s="153">
        <v>89.061999999999998</v>
      </c>
      <c r="D371" s="153">
        <v>0.66782900000000001</v>
      </c>
      <c r="E371" s="153">
        <v>0.25902500000000001</v>
      </c>
      <c r="F371" s="153">
        <v>9.1920000000000005E-3</v>
      </c>
      <c r="G371" s="153">
        <v>1.1800000000000001E-3</v>
      </c>
      <c r="H371" s="153" t="s">
        <v>574</v>
      </c>
      <c r="I371" s="159"/>
      <c r="J371" s="153" t="s">
        <v>634</v>
      </c>
      <c r="K371" s="145" t="s">
        <v>757</v>
      </c>
      <c r="L371" s="27"/>
      <c r="M371" s="19"/>
      <c r="N371" s="19"/>
      <c r="O371" s="19"/>
      <c r="P371" s="19"/>
      <c r="Q371" s="19"/>
      <c r="R371" s="19"/>
      <c r="S371" s="19"/>
      <c r="T371" s="19"/>
      <c r="U371" s="19"/>
      <c r="V371" s="19"/>
    </row>
    <row r="372" spans="1:22" x14ac:dyDescent="0.3">
      <c r="A372" s="153" t="s">
        <v>908</v>
      </c>
      <c r="B372" s="163">
        <v>97</v>
      </c>
      <c r="C372" s="153">
        <v>75.781000000000006</v>
      </c>
      <c r="D372" s="153">
        <v>0.68532099999999996</v>
      </c>
      <c r="E372" s="153">
        <v>0.25206699999999999</v>
      </c>
      <c r="F372" s="153">
        <v>7.7749999999999998E-3</v>
      </c>
      <c r="G372" s="153">
        <v>7.0299999999999996E-4</v>
      </c>
      <c r="H372" s="153" t="s">
        <v>574</v>
      </c>
      <c r="I372" s="159"/>
      <c r="J372" s="153" t="s">
        <v>634</v>
      </c>
      <c r="K372" s="145" t="s">
        <v>909</v>
      </c>
      <c r="L372" s="27"/>
      <c r="M372" s="19"/>
      <c r="N372" s="19"/>
      <c r="O372" s="19"/>
      <c r="P372" s="19"/>
      <c r="Q372" s="19"/>
      <c r="R372" s="19"/>
      <c r="S372" s="19"/>
      <c r="T372" s="19"/>
      <c r="U372" s="19"/>
      <c r="V372" s="19"/>
    </row>
    <row r="373" spans="1:22" x14ac:dyDescent="0.3">
      <c r="A373" s="153" t="s">
        <v>910</v>
      </c>
      <c r="B373" s="163">
        <v>101</v>
      </c>
      <c r="C373" s="153">
        <v>78.906000000000006</v>
      </c>
      <c r="D373" s="153">
        <v>0.80735599999999996</v>
      </c>
      <c r="E373" s="153">
        <v>0.15929499999999999</v>
      </c>
      <c r="F373" s="153">
        <v>1.673E-3</v>
      </c>
      <c r="G373" s="153">
        <v>1.9799999999999999E-4</v>
      </c>
      <c r="H373" s="153" t="s">
        <v>574</v>
      </c>
      <c r="I373" s="159"/>
      <c r="J373" s="153" t="s">
        <v>634</v>
      </c>
      <c r="K373" s="145" t="s">
        <v>757</v>
      </c>
      <c r="L373" s="27"/>
      <c r="M373" s="19"/>
      <c r="N373" s="19"/>
      <c r="O373" s="19"/>
      <c r="P373" s="19"/>
      <c r="Q373" s="19"/>
      <c r="R373" s="19"/>
      <c r="S373" s="19"/>
      <c r="T373" s="19"/>
      <c r="U373" s="19"/>
      <c r="V373" s="19"/>
    </row>
    <row r="374" spans="1:22" x14ac:dyDescent="0.3">
      <c r="A374" s="153" t="s">
        <v>74</v>
      </c>
      <c r="B374" s="163">
        <v>97</v>
      </c>
      <c r="C374" s="153">
        <v>75.781000000000006</v>
      </c>
      <c r="D374" s="153">
        <v>0.63199700000000003</v>
      </c>
      <c r="E374" s="153">
        <v>0.242983</v>
      </c>
      <c r="F374" s="153">
        <v>3.8370000000000001E-3</v>
      </c>
      <c r="G374" s="153">
        <v>8.43E-4</v>
      </c>
      <c r="H374" s="153" t="s">
        <v>574</v>
      </c>
      <c r="I374" s="159"/>
      <c r="J374" s="153" t="s">
        <v>634</v>
      </c>
      <c r="K374" s="145" t="s">
        <v>123</v>
      </c>
      <c r="L374" s="27"/>
      <c r="M374" s="19"/>
      <c r="N374" s="19"/>
      <c r="O374" s="19"/>
      <c r="P374" s="19"/>
      <c r="Q374" s="19"/>
      <c r="R374" s="19"/>
      <c r="S374" s="19"/>
      <c r="T374" s="19"/>
      <c r="U374" s="19"/>
      <c r="V374" s="19"/>
    </row>
    <row r="375" spans="1:22" x14ac:dyDescent="0.3">
      <c r="A375" s="153" t="s">
        <v>75</v>
      </c>
      <c r="B375" s="163">
        <v>104</v>
      </c>
      <c r="C375" s="153">
        <v>81.25</v>
      </c>
      <c r="D375" s="153">
        <v>0.63252399999999998</v>
      </c>
      <c r="E375" s="153">
        <v>0.25370700000000002</v>
      </c>
      <c r="F375" s="153">
        <v>7.4549999999999998E-3</v>
      </c>
      <c r="G375" s="153">
        <v>4.55E-4</v>
      </c>
      <c r="H375" s="153" t="s">
        <v>574</v>
      </c>
      <c r="I375" s="159"/>
      <c r="J375" s="153" t="s">
        <v>634</v>
      </c>
      <c r="K375" s="145" t="s">
        <v>128</v>
      </c>
      <c r="L375" s="27"/>
      <c r="M375" s="19"/>
      <c r="N375" s="19"/>
      <c r="O375" s="19"/>
      <c r="P375" s="19"/>
      <c r="Q375" s="19"/>
      <c r="R375" s="19"/>
      <c r="S375" s="19"/>
      <c r="T375" s="19"/>
      <c r="U375" s="19"/>
      <c r="V375" s="19"/>
    </row>
    <row r="376" spans="1:22" x14ac:dyDescent="0.3">
      <c r="A376" s="153" t="s">
        <v>78</v>
      </c>
      <c r="B376" s="163">
        <v>93</v>
      </c>
      <c r="C376" s="153">
        <v>72.656000000000006</v>
      </c>
      <c r="D376" s="153">
        <v>0.58661600000000003</v>
      </c>
      <c r="E376" s="153">
        <v>0.238484</v>
      </c>
      <c r="F376" s="153">
        <v>1.2030000000000001E-3</v>
      </c>
      <c r="G376" s="153">
        <v>1.85E-4</v>
      </c>
      <c r="H376" s="153" t="s">
        <v>574</v>
      </c>
      <c r="I376" s="159"/>
      <c r="J376" s="153" t="s">
        <v>634</v>
      </c>
      <c r="K376" s="145" t="s">
        <v>119</v>
      </c>
      <c r="L376" s="27"/>
      <c r="M376" s="19"/>
      <c r="N376" s="19"/>
      <c r="O376" s="19"/>
      <c r="P376" s="19"/>
      <c r="Q376" s="19"/>
      <c r="R376" s="19"/>
      <c r="S376" s="19"/>
      <c r="T376" s="19"/>
      <c r="U376" s="19"/>
      <c r="V376" s="19"/>
    </row>
    <row r="377" spans="1:22" x14ac:dyDescent="0.3">
      <c r="A377" s="153" t="s">
        <v>911</v>
      </c>
      <c r="B377" s="163">
        <v>89</v>
      </c>
      <c r="C377" s="153">
        <v>69.531000000000006</v>
      </c>
      <c r="D377" s="153">
        <v>0.36035699999999998</v>
      </c>
      <c r="E377" s="153">
        <v>0.20638500000000001</v>
      </c>
      <c r="F377" s="153">
        <v>6.9979999999999999E-3</v>
      </c>
      <c r="G377" s="153">
        <v>2.9599999999999998E-4</v>
      </c>
      <c r="H377" s="153" t="s">
        <v>574</v>
      </c>
      <c r="I377" s="159"/>
      <c r="J377" s="153" t="s">
        <v>634</v>
      </c>
      <c r="K377" s="145" t="s">
        <v>853</v>
      </c>
      <c r="L377" s="27"/>
      <c r="M377" s="19"/>
      <c r="N377" s="19"/>
      <c r="O377" s="19"/>
      <c r="P377" s="19"/>
      <c r="Q377" s="19"/>
      <c r="R377" s="19"/>
      <c r="S377" s="19"/>
      <c r="T377" s="19"/>
      <c r="U377" s="19"/>
      <c r="V377" s="19"/>
    </row>
    <row r="378" spans="1:22" x14ac:dyDescent="0.3">
      <c r="A378" s="153" t="s">
        <v>912</v>
      </c>
      <c r="B378" s="163">
        <v>85</v>
      </c>
      <c r="C378" s="153">
        <v>66.406000000000006</v>
      </c>
      <c r="D378" s="153">
        <v>0.35892800000000002</v>
      </c>
      <c r="E378" s="153">
        <v>0.20097499999999999</v>
      </c>
      <c r="F378" s="153">
        <v>5.3499999999999997E-3</v>
      </c>
      <c r="G378" s="153">
        <v>1.8200000000000001E-4</v>
      </c>
      <c r="H378" s="153" t="s">
        <v>574</v>
      </c>
      <c r="I378" s="159"/>
      <c r="J378" s="153" t="s">
        <v>634</v>
      </c>
      <c r="K378" s="145" t="s">
        <v>853</v>
      </c>
      <c r="L378" s="27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x14ac:dyDescent="0.3">
      <c r="A379" s="153" t="s">
        <v>80</v>
      </c>
      <c r="B379" s="163">
        <v>112</v>
      </c>
      <c r="C379" s="153">
        <v>87.5</v>
      </c>
      <c r="D379" s="153">
        <v>0.547875</v>
      </c>
      <c r="E379" s="153">
        <v>0.23605799999999999</v>
      </c>
      <c r="F379" s="153">
        <v>7.7669999999999996E-3</v>
      </c>
      <c r="G379" s="153">
        <v>4.9200000000000003E-4</v>
      </c>
      <c r="H379" s="153" t="s">
        <v>574</v>
      </c>
      <c r="I379" s="159"/>
      <c r="J379" s="153" t="s">
        <v>634</v>
      </c>
      <c r="K379" s="145" t="s">
        <v>132</v>
      </c>
      <c r="L379" s="27"/>
      <c r="M379" s="19"/>
      <c r="N379" s="19"/>
      <c r="O379" s="19"/>
      <c r="P379" s="19"/>
      <c r="Q379" s="19"/>
      <c r="R379" s="19"/>
      <c r="S379" s="19"/>
      <c r="T379" s="19"/>
      <c r="U379" s="19"/>
      <c r="V379" s="19"/>
    </row>
    <row r="380" spans="1:22" x14ac:dyDescent="0.3">
      <c r="A380" s="153" t="s">
        <v>913</v>
      </c>
      <c r="B380" s="163">
        <v>88</v>
      </c>
      <c r="C380" s="153">
        <v>68.75</v>
      </c>
      <c r="D380" s="153">
        <v>0.69134499999999999</v>
      </c>
      <c r="E380" s="153">
        <v>0.246088</v>
      </c>
      <c r="F380" s="153">
        <v>1.4350000000000001E-3</v>
      </c>
      <c r="G380" s="153">
        <v>9.1000000000000003E-5</v>
      </c>
      <c r="H380" s="153" t="s">
        <v>574</v>
      </c>
      <c r="I380" s="159"/>
      <c r="J380" s="153" t="s">
        <v>634</v>
      </c>
      <c r="K380" s="145" t="s">
        <v>119</v>
      </c>
      <c r="L380" s="27"/>
      <c r="M380" s="19"/>
      <c r="N380" s="19"/>
      <c r="O380" s="19"/>
      <c r="P380" s="19"/>
      <c r="Q380" s="19"/>
      <c r="R380" s="19"/>
      <c r="S380" s="19"/>
      <c r="T380" s="19"/>
      <c r="U380" s="19"/>
      <c r="V380" s="19"/>
    </row>
    <row r="381" spans="1:22" x14ac:dyDescent="0.3">
      <c r="A381" s="153" t="s">
        <v>768</v>
      </c>
      <c r="B381" s="163">
        <v>99</v>
      </c>
      <c r="C381" s="153">
        <v>77.343999999999994</v>
      </c>
      <c r="D381" s="153">
        <v>0.42838300000000001</v>
      </c>
      <c r="E381" s="153">
        <v>0.23502899999999999</v>
      </c>
      <c r="F381" s="153">
        <v>8.7329999999999994E-3</v>
      </c>
      <c r="G381" s="153">
        <v>1.5799999999999999E-4</v>
      </c>
      <c r="H381" s="153" t="s">
        <v>574</v>
      </c>
      <c r="I381" s="159"/>
      <c r="J381" s="153" t="s">
        <v>634</v>
      </c>
      <c r="K381" s="145" t="s">
        <v>119</v>
      </c>
      <c r="L381" s="27"/>
      <c r="M381" s="19"/>
      <c r="N381" s="19"/>
      <c r="O381" s="19"/>
      <c r="P381" s="19"/>
      <c r="Q381" s="19"/>
      <c r="R381" s="19"/>
      <c r="S381" s="19"/>
      <c r="T381" s="19"/>
      <c r="U381" s="19"/>
      <c r="V381" s="19"/>
    </row>
    <row r="382" spans="1:22" x14ac:dyDescent="0.3">
      <c r="A382" s="153" t="s">
        <v>87</v>
      </c>
      <c r="B382" s="163">
        <v>119</v>
      </c>
      <c r="C382" s="153">
        <v>92.968999999999994</v>
      </c>
      <c r="D382" s="153">
        <v>0.58709299999999998</v>
      </c>
      <c r="E382" s="153">
        <v>0.25350099999999998</v>
      </c>
      <c r="F382" s="153">
        <v>2.166E-3</v>
      </c>
      <c r="G382" s="153">
        <v>9.3700000000000001E-4</v>
      </c>
      <c r="H382" s="153" t="s">
        <v>574</v>
      </c>
      <c r="I382" s="159"/>
      <c r="J382" s="153" t="s">
        <v>634</v>
      </c>
      <c r="K382" s="145" t="s">
        <v>119</v>
      </c>
      <c r="L382" s="27"/>
      <c r="M382" s="19"/>
      <c r="N382" s="19"/>
      <c r="O382" s="19"/>
      <c r="P382" s="19"/>
      <c r="Q382" s="19"/>
      <c r="R382" s="19"/>
      <c r="S382" s="19"/>
      <c r="T382" s="19"/>
      <c r="U382" s="19"/>
      <c r="V382" s="19"/>
    </row>
    <row r="383" spans="1:22" x14ac:dyDescent="0.3">
      <c r="A383" s="153" t="s">
        <v>89</v>
      </c>
      <c r="B383" s="163">
        <v>110</v>
      </c>
      <c r="C383" s="153">
        <v>85.938000000000002</v>
      </c>
      <c r="D383" s="153">
        <v>0.56708999999999998</v>
      </c>
      <c r="E383" s="153">
        <v>0.22573599999999999</v>
      </c>
      <c r="F383" s="153">
        <v>1.7700000000000001E-3</v>
      </c>
      <c r="G383" s="153">
        <v>6.4099999999999997E-4</v>
      </c>
      <c r="H383" s="153" t="s">
        <v>574</v>
      </c>
      <c r="I383" s="159"/>
      <c r="J383" s="153" t="s">
        <v>634</v>
      </c>
      <c r="K383" s="145" t="s">
        <v>123</v>
      </c>
      <c r="L383" s="27"/>
      <c r="M383" s="19"/>
      <c r="N383" s="19"/>
      <c r="O383" s="19"/>
      <c r="P383" s="19"/>
      <c r="Q383" s="19"/>
      <c r="R383" s="19"/>
      <c r="S383" s="19"/>
      <c r="T383" s="19"/>
      <c r="U383" s="19"/>
      <c r="V383" s="19"/>
    </row>
    <row r="384" spans="1:22" x14ac:dyDescent="0.3">
      <c r="A384" s="153" t="s">
        <v>90</v>
      </c>
      <c r="B384" s="163">
        <v>104</v>
      </c>
      <c r="C384" s="153">
        <v>81.25</v>
      </c>
      <c r="D384" s="153">
        <v>0.55925400000000003</v>
      </c>
      <c r="E384" s="153">
        <v>0.241037</v>
      </c>
      <c r="F384" s="153">
        <v>1.655E-3</v>
      </c>
      <c r="G384" s="153">
        <v>2.6800000000000001E-4</v>
      </c>
      <c r="H384" s="153" t="s">
        <v>574</v>
      </c>
      <c r="I384" s="159"/>
      <c r="J384" s="153" t="s">
        <v>634</v>
      </c>
      <c r="K384" s="145" t="s">
        <v>119</v>
      </c>
      <c r="L384" s="27"/>
      <c r="M384" s="19"/>
      <c r="N384" s="19"/>
      <c r="O384" s="19"/>
      <c r="P384" s="19"/>
      <c r="Q384" s="19"/>
      <c r="R384" s="19"/>
      <c r="S384" s="19"/>
      <c r="T384" s="19"/>
      <c r="U384" s="19"/>
      <c r="V384" s="19"/>
    </row>
    <row r="385" spans="1:22" x14ac:dyDescent="0.3">
      <c r="A385" s="153" t="s">
        <v>914</v>
      </c>
      <c r="B385" s="163">
        <v>98</v>
      </c>
      <c r="C385" s="153">
        <v>76.561999999999998</v>
      </c>
      <c r="D385" s="153">
        <v>0.64440900000000001</v>
      </c>
      <c r="E385" s="153">
        <v>0.27055800000000002</v>
      </c>
      <c r="F385" s="153">
        <v>4.4990000000000004E-3</v>
      </c>
      <c r="G385" s="153">
        <v>3.3799999999999998E-4</v>
      </c>
      <c r="H385" s="153" t="s">
        <v>574</v>
      </c>
      <c r="I385" s="159"/>
      <c r="J385" s="153" t="s">
        <v>634</v>
      </c>
      <c r="K385" s="145" t="s">
        <v>119</v>
      </c>
      <c r="L385" s="27"/>
      <c r="M385" s="19"/>
      <c r="N385" s="19"/>
      <c r="O385" s="19"/>
      <c r="P385" s="19"/>
      <c r="Q385" s="19"/>
      <c r="R385" s="19"/>
      <c r="S385" s="19"/>
      <c r="T385" s="19"/>
      <c r="U385" s="19"/>
      <c r="V385" s="19"/>
    </row>
    <row r="386" spans="1:22" x14ac:dyDescent="0.3">
      <c r="A386" s="153" t="s">
        <v>915</v>
      </c>
      <c r="B386" s="163">
        <v>102</v>
      </c>
      <c r="C386" s="153">
        <v>79.688000000000002</v>
      </c>
      <c r="D386" s="153">
        <v>0.58334399999999997</v>
      </c>
      <c r="E386" s="153">
        <v>0.25076399999999999</v>
      </c>
      <c r="F386" s="153">
        <v>9.6539999999999994E-3</v>
      </c>
      <c r="G386" s="153">
        <v>4.2400000000000001E-4</v>
      </c>
      <c r="H386" s="153" t="s">
        <v>574</v>
      </c>
      <c r="I386" s="159"/>
      <c r="J386" s="153" t="s">
        <v>634</v>
      </c>
      <c r="K386" s="145" t="s">
        <v>123</v>
      </c>
      <c r="L386" s="27"/>
      <c r="M386" s="19"/>
      <c r="N386" s="19"/>
      <c r="O386" s="19"/>
      <c r="P386" s="19"/>
      <c r="Q386" s="19"/>
      <c r="R386" s="19"/>
      <c r="S386" s="19"/>
      <c r="T386" s="19"/>
      <c r="U386" s="19"/>
      <c r="V386" s="19"/>
    </row>
    <row r="387" spans="1:22" x14ac:dyDescent="0.3">
      <c r="A387" s="153" t="s">
        <v>94</v>
      </c>
      <c r="B387" s="163">
        <v>126</v>
      </c>
      <c r="C387" s="153">
        <v>98.438000000000002</v>
      </c>
      <c r="D387" s="153">
        <v>0.48242299999999999</v>
      </c>
      <c r="E387" s="153">
        <v>0.23396900000000001</v>
      </c>
      <c r="F387" s="153">
        <v>6.2700000000000004E-3</v>
      </c>
      <c r="G387" s="153">
        <v>3.2910000000000001E-3</v>
      </c>
      <c r="H387" s="153" t="s">
        <v>574</v>
      </c>
      <c r="I387" s="159"/>
      <c r="J387" s="153" t="s">
        <v>634</v>
      </c>
      <c r="K387" s="145" t="s">
        <v>119</v>
      </c>
      <c r="L387" s="27"/>
      <c r="M387" s="19"/>
      <c r="N387" s="19"/>
      <c r="O387" s="19"/>
      <c r="P387" s="19"/>
      <c r="Q387" s="19"/>
      <c r="R387" s="19"/>
      <c r="S387" s="19"/>
      <c r="T387" s="19"/>
      <c r="U387" s="19"/>
      <c r="V387" s="19"/>
    </row>
    <row r="388" spans="1:22" x14ac:dyDescent="0.3">
      <c r="A388" s="153" t="s">
        <v>825</v>
      </c>
      <c r="B388" s="163">
        <v>87</v>
      </c>
      <c r="C388" s="153">
        <v>67.968999999999994</v>
      </c>
      <c r="D388" s="153">
        <v>0.47417300000000001</v>
      </c>
      <c r="E388" s="153">
        <v>0.23804800000000001</v>
      </c>
      <c r="F388" s="153">
        <v>6.6620000000000004E-3</v>
      </c>
      <c r="G388" s="153">
        <v>1.0900000000000001E-4</v>
      </c>
      <c r="H388" s="153" t="s">
        <v>574</v>
      </c>
      <c r="I388" s="159"/>
      <c r="J388" s="153" t="s">
        <v>634</v>
      </c>
      <c r="K388" s="145" t="s">
        <v>119</v>
      </c>
      <c r="L388" s="27"/>
      <c r="M388" s="19"/>
      <c r="N388" s="19"/>
      <c r="O388" s="19"/>
      <c r="P388" s="19"/>
      <c r="Q388" s="19"/>
      <c r="R388" s="19"/>
      <c r="S388" s="19"/>
      <c r="T388" s="19"/>
      <c r="U388" s="19"/>
      <c r="V388" s="19"/>
    </row>
    <row r="389" spans="1:22" x14ac:dyDescent="0.3">
      <c r="A389" s="153" t="s">
        <v>916</v>
      </c>
      <c r="B389" s="163">
        <v>95</v>
      </c>
      <c r="C389" s="153">
        <v>74.218999999999994</v>
      </c>
      <c r="D389" s="153">
        <v>0.35107500000000003</v>
      </c>
      <c r="E389" s="153">
        <v>0.20008300000000001</v>
      </c>
      <c r="F389" s="153">
        <v>6.7320000000000001E-3</v>
      </c>
      <c r="G389" s="153">
        <v>3.6200000000000002E-4</v>
      </c>
      <c r="H389" s="153" t="s">
        <v>574</v>
      </c>
      <c r="I389" s="159"/>
      <c r="J389" s="153" t="s">
        <v>634</v>
      </c>
      <c r="K389" s="145" t="s">
        <v>853</v>
      </c>
      <c r="L389" s="27"/>
      <c r="M389" s="19"/>
      <c r="N389" s="19"/>
      <c r="O389" s="19"/>
      <c r="P389" s="19"/>
      <c r="Q389" s="19"/>
      <c r="R389" s="19"/>
      <c r="S389" s="19"/>
      <c r="T389" s="19"/>
      <c r="U389" s="19"/>
      <c r="V389" s="19"/>
    </row>
    <row r="390" spans="1:22" x14ac:dyDescent="0.3">
      <c r="A390" s="153" t="s">
        <v>826</v>
      </c>
      <c r="B390" s="163">
        <v>94</v>
      </c>
      <c r="C390" s="153">
        <v>73.438000000000002</v>
      </c>
      <c r="D390" s="153">
        <v>0.40407300000000002</v>
      </c>
      <c r="E390" s="153">
        <v>0.216617</v>
      </c>
      <c r="F390" s="153">
        <v>6.509E-3</v>
      </c>
      <c r="G390" s="153">
        <v>2.7300000000000002E-4</v>
      </c>
      <c r="H390" s="153" t="s">
        <v>574</v>
      </c>
      <c r="I390" s="159"/>
      <c r="J390" s="153" t="s">
        <v>634</v>
      </c>
      <c r="K390" s="145" t="s">
        <v>119</v>
      </c>
      <c r="L390" s="27"/>
      <c r="M390" s="19"/>
      <c r="N390" s="19"/>
      <c r="O390" s="19"/>
      <c r="P390" s="19"/>
      <c r="Q390" s="19"/>
      <c r="R390" s="19"/>
      <c r="S390" s="19"/>
      <c r="T390" s="19"/>
      <c r="U390" s="19"/>
      <c r="V390" s="19"/>
    </row>
    <row r="391" spans="1:22" x14ac:dyDescent="0.3">
      <c r="A391" s="153" t="s">
        <v>780</v>
      </c>
      <c r="B391" s="163">
        <v>85</v>
      </c>
      <c r="C391" s="153">
        <v>66.406000000000006</v>
      </c>
      <c r="D391" s="153">
        <v>0.394154</v>
      </c>
      <c r="E391" s="153">
        <v>0.19873199999999999</v>
      </c>
      <c r="F391" s="153">
        <v>9.6430000000000005E-3</v>
      </c>
      <c r="G391" s="153">
        <v>4.1599999999999997E-4</v>
      </c>
      <c r="H391" s="153" t="s">
        <v>574</v>
      </c>
      <c r="I391" s="159"/>
      <c r="J391" s="153" t="s">
        <v>634</v>
      </c>
      <c r="K391" s="145" t="s">
        <v>781</v>
      </c>
      <c r="L391" s="27"/>
      <c r="M391" s="19"/>
      <c r="N391" s="19"/>
      <c r="O391" s="19"/>
      <c r="P391" s="19"/>
      <c r="Q391" s="19"/>
      <c r="R391" s="19"/>
      <c r="S391" s="19"/>
      <c r="T391" s="19"/>
      <c r="U391" s="19"/>
      <c r="V391" s="19"/>
    </row>
    <row r="392" spans="1:22" x14ac:dyDescent="0.3">
      <c r="A392" s="153" t="s">
        <v>99</v>
      </c>
      <c r="B392" s="163">
        <v>114</v>
      </c>
      <c r="C392" s="153">
        <v>89.061999999999998</v>
      </c>
      <c r="D392" s="153">
        <v>0.66448600000000002</v>
      </c>
      <c r="E392" s="153">
        <v>0.24857199999999999</v>
      </c>
      <c r="F392" s="153">
        <v>3.8080000000000002E-3</v>
      </c>
      <c r="G392" s="153">
        <v>9.3199999999999999E-4</v>
      </c>
      <c r="H392" s="153" t="s">
        <v>574</v>
      </c>
      <c r="I392" s="159"/>
      <c r="J392" s="153" t="s">
        <v>634</v>
      </c>
      <c r="K392" s="145" t="s">
        <v>131</v>
      </c>
      <c r="L392" s="27"/>
      <c r="M392" s="19"/>
      <c r="N392" s="19"/>
      <c r="O392" s="19"/>
      <c r="P392" s="19"/>
      <c r="Q392" s="19"/>
      <c r="R392" s="19"/>
      <c r="S392" s="19"/>
      <c r="T392" s="19"/>
      <c r="U392" s="19"/>
      <c r="V392" s="19"/>
    </row>
    <row r="393" spans="1:22" x14ac:dyDescent="0.3">
      <c r="A393" s="153" t="s">
        <v>101</v>
      </c>
      <c r="B393" s="163">
        <v>121</v>
      </c>
      <c r="C393" s="153">
        <v>94.531000000000006</v>
      </c>
      <c r="D393" s="153">
        <v>0.58029799999999998</v>
      </c>
      <c r="E393" s="153">
        <v>0.24213100000000001</v>
      </c>
      <c r="F393" s="153">
        <v>2.614E-3</v>
      </c>
      <c r="G393" s="153">
        <v>1.003E-3</v>
      </c>
      <c r="H393" s="153" t="s">
        <v>574</v>
      </c>
      <c r="I393" s="159"/>
      <c r="J393" s="153" t="s">
        <v>634</v>
      </c>
      <c r="K393" s="145" t="s">
        <v>119</v>
      </c>
      <c r="L393" s="27"/>
      <c r="M393" s="19"/>
      <c r="N393" s="19"/>
      <c r="O393" s="19"/>
      <c r="P393" s="19"/>
      <c r="Q393" s="19"/>
      <c r="R393" s="19"/>
      <c r="S393" s="19"/>
      <c r="T393" s="19"/>
      <c r="U393" s="19"/>
      <c r="V393" s="19"/>
    </row>
    <row r="394" spans="1:22" x14ac:dyDescent="0.3">
      <c r="A394" s="153" t="s">
        <v>917</v>
      </c>
      <c r="B394" s="163">
        <v>94</v>
      </c>
      <c r="C394" s="153">
        <v>73.438000000000002</v>
      </c>
      <c r="D394" s="153">
        <v>0.56530000000000002</v>
      </c>
      <c r="E394" s="153">
        <v>0.231209</v>
      </c>
      <c r="F394" s="153">
        <v>4.7530000000000003E-3</v>
      </c>
      <c r="G394" s="153">
        <v>1.02E-4</v>
      </c>
      <c r="H394" s="153" t="s">
        <v>574</v>
      </c>
      <c r="I394" s="159"/>
      <c r="J394" s="153" t="s">
        <v>634</v>
      </c>
      <c r="K394" s="145" t="s">
        <v>918</v>
      </c>
      <c r="L394" s="27"/>
      <c r="M394" s="19"/>
      <c r="N394" s="19"/>
      <c r="O394" s="19"/>
      <c r="P394" s="19"/>
      <c r="Q394" s="19"/>
      <c r="R394" s="19"/>
      <c r="S394" s="19"/>
      <c r="T394" s="19"/>
      <c r="U394" s="19"/>
      <c r="V394" s="19"/>
    </row>
    <row r="395" spans="1:22" x14ac:dyDescent="0.3">
      <c r="A395" s="153" t="s">
        <v>63</v>
      </c>
      <c r="B395" s="163">
        <v>120</v>
      </c>
      <c r="C395" s="153">
        <v>93.75</v>
      </c>
      <c r="D395" s="153">
        <v>0.80153099999999999</v>
      </c>
      <c r="E395" s="153">
        <v>0.20105400000000001</v>
      </c>
      <c r="F395" s="153">
        <v>1.9440000000000001E-4</v>
      </c>
      <c r="G395" s="153">
        <v>1.245E-3</v>
      </c>
      <c r="H395" s="153" t="s">
        <v>574</v>
      </c>
      <c r="I395" s="167">
        <f>SUM(G395:G396)*100</f>
        <v>0.1837</v>
      </c>
      <c r="J395" s="153" t="s">
        <v>634</v>
      </c>
      <c r="K395" s="145" t="s">
        <v>123</v>
      </c>
      <c r="L395" s="27"/>
      <c r="M395" s="19"/>
      <c r="N395" s="19"/>
      <c r="O395" s="19"/>
      <c r="P395" s="19"/>
      <c r="Q395" s="19"/>
      <c r="R395" s="19"/>
      <c r="S395" s="19"/>
      <c r="T395" s="19"/>
      <c r="U395" s="19"/>
      <c r="V395" s="19"/>
    </row>
    <row r="396" spans="1:22" x14ac:dyDescent="0.3">
      <c r="A396" s="169" t="s">
        <v>68</v>
      </c>
      <c r="B396" s="170">
        <v>112</v>
      </c>
      <c r="C396" s="169">
        <v>87.5</v>
      </c>
      <c r="D396" s="169">
        <v>0.69402200000000003</v>
      </c>
      <c r="E396" s="169">
        <v>0.2535</v>
      </c>
      <c r="F396" s="169">
        <v>8.3370000000000004E-4</v>
      </c>
      <c r="G396" s="169">
        <v>5.9199999999999997E-4</v>
      </c>
      <c r="H396" s="169" t="s">
        <v>574</v>
      </c>
      <c r="I396" s="171"/>
      <c r="J396" s="169" t="s">
        <v>634</v>
      </c>
      <c r="K396" s="146" t="s">
        <v>124</v>
      </c>
      <c r="L396" s="27"/>
      <c r="M396" s="19"/>
      <c r="N396" s="19"/>
      <c r="O396" s="19"/>
      <c r="P396" s="19"/>
      <c r="Q396" s="19"/>
      <c r="R396" s="19"/>
      <c r="S396" s="19"/>
      <c r="T396" s="19"/>
      <c r="U396" s="19"/>
      <c r="V396" s="19"/>
    </row>
    <row r="397" spans="1:22" x14ac:dyDescent="0.3">
      <c r="A397" s="136" t="s">
        <v>183</v>
      </c>
      <c r="B397" s="163"/>
      <c r="C397" s="153"/>
      <c r="D397" s="153"/>
      <c r="E397" s="153"/>
      <c r="F397" s="153"/>
      <c r="G397" s="153"/>
      <c r="H397" s="153"/>
      <c r="I397" s="172"/>
      <c r="J397" s="153"/>
      <c r="K397" s="145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</row>
    <row r="398" spans="1:22" x14ac:dyDescent="0.3">
      <c r="A398" s="136" t="s">
        <v>184</v>
      </c>
      <c r="B398" s="163"/>
      <c r="C398" s="153"/>
      <c r="D398" s="153"/>
      <c r="E398" s="153"/>
      <c r="F398" s="153"/>
      <c r="G398" s="153"/>
      <c r="H398" s="153"/>
      <c r="I398" s="172"/>
      <c r="J398" s="153"/>
      <c r="K398" s="145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</row>
  </sheetData>
  <mergeCells count="29">
    <mergeCell ref="I75:I77"/>
    <mergeCell ref="I78:I86"/>
    <mergeCell ref="I88:I102"/>
    <mergeCell ref="I3:I5"/>
    <mergeCell ref="I7:I9"/>
    <mergeCell ref="I10:I14"/>
    <mergeCell ref="I16:I17"/>
    <mergeCell ref="I19:I33"/>
    <mergeCell ref="I34:I38"/>
    <mergeCell ref="I40:I49"/>
    <mergeCell ref="I50:I53"/>
    <mergeCell ref="I58:I61"/>
    <mergeCell ref="I62:I63"/>
    <mergeCell ref="I64:I70"/>
    <mergeCell ref="I71:I74"/>
    <mergeCell ref="I103:I108"/>
    <mergeCell ref="I110:I141"/>
    <mergeCell ref="I142:I152"/>
    <mergeCell ref="I154:I168"/>
    <mergeCell ref="I169:I171"/>
    <mergeCell ref="I269:I285"/>
    <mergeCell ref="I286:I364"/>
    <mergeCell ref="I365:I394"/>
    <mergeCell ref="I395:I396"/>
    <mergeCell ref="I172:I174"/>
    <mergeCell ref="I175:I199"/>
    <mergeCell ref="I200:I204"/>
    <mergeCell ref="I205:I246"/>
    <mergeCell ref="I247:I268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55DAF-7E2A-4858-85C9-6A681F5F4BED}">
  <dimension ref="A1:N3"/>
  <sheetViews>
    <sheetView zoomScaleNormal="100" workbookViewId="0"/>
  </sheetViews>
  <sheetFormatPr defaultRowHeight="14" x14ac:dyDescent="0.3"/>
  <cols>
    <col min="1" max="1" width="18" customWidth="1"/>
    <col min="2" max="3" width="11.6640625" bestFit="1" customWidth="1"/>
    <col min="4" max="4" width="13.9140625" customWidth="1"/>
  </cols>
  <sheetData>
    <row r="1" spans="1:14" ht="18.5" x14ac:dyDescent="0.3">
      <c r="A1" s="173" t="s">
        <v>1010</v>
      </c>
      <c r="B1" s="142"/>
      <c r="C1" s="142"/>
      <c r="D1" s="174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6.5" thickBot="1" x14ac:dyDescent="0.35">
      <c r="A2" s="175" t="s">
        <v>33</v>
      </c>
      <c r="B2" s="175" t="s">
        <v>1011</v>
      </c>
      <c r="C2" s="175" t="s">
        <v>31</v>
      </c>
      <c r="D2" s="176" t="s">
        <v>1012</v>
      </c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x14ac:dyDescent="0.3">
      <c r="A3" s="177" t="s">
        <v>30</v>
      </c>
      <c r="B3" s="178">
        <v>0.28225699999999998</v>
      </c>
      <c r="C3" s="178">
        <v>0.230655</v>
      </c>
      <c r="D3" s="179">
        <v>4.8904999999999997E-2</v>
      </c>
      <c r="E3" s="10"/>
      <c r="F3" s="10"/>
      <c r="G3" s="10"/>
      <c r="H3" s="10"/>
      <c r="I3" s="10"/>
      <c r="J3" s="10"/>
      <c r="K3" s="10"/>
      <c r="L3" s="10"/>
      <c r="M3" s="10"/>
      <c r="N3" s="10"/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CCAD0-7448-4DAC-98EC-3629A10279AC}">
  <dimension ref="A1:P46"/>
  <sheetViews>
    <sheetView zoomScaleNormal="100" workbookViewId="0">
      <selection activeCell="A2" sqref="A2"/>
    </sheetView>
  </sheetViews>
  <sheetFormatPr defaultColWidth="8.9140625" defaultRowHeight="14" x14ac:dyDescent="0.3"/>
  <cols>
    <col min="1" max="1" width="8.9140625" style="136"/>
    <col min="2" max="2" width="11.33203125" style="136" customWidth="1"/>
    <col min="3" max="3" width="8.4140625" style="136" bestFit="1" customWidth="1"/>
    <col min="4" max="4" width="11.9140625" style="136" customWidth="1"/>
    <col min="5" max="5" width="8.9140625" style="136"/>
    <col min="6" max="6" width="11.75" style="136" bestFit="1" customWidth="1"/>
    <col min="7" max="16384" width="8.9140625" style="136"/>
  </cols>
  <sheetData>
    <row r="1" spans="1:16" ht="15.5" x14ac:dyDescent="0.35">
      <c r="A1" s="95" t="s">
        <v>1014</v>
      </c>
      <c r="B1" s="95"/>
      <c r="C1" s="95"/>
      <c r="D1" s="95"/>
    </row>
    <row r="2" spans="1:16" ht="16.5" x14ac:dyDescent="0.3">
      <c r="A2" s="41" t="s">
        <v>1015</v>
      </c>
      <c r="B2" s="41" t="s">
        <v>1016</v>
      </c>
      <c r="C2" s="41" t="s">
        <v>1015</v>
      </c>
      <c r="D2" s="41" t="s">
        <v>1016</v>
      </c>
      <c r="E2" s="41" t="s">
        <v>1015</v>
      </c>
      <c r="F2" s="41" t="s">
        <v>1016</v>
      </c>
      <c r="G2" s="41" t="s">
        <v>1017</v>
      </c>
      <c r="H2" s="41" t="s">
        <v>1016</v>
      </c>
      <c r="I2" s="41" t="s">
        <v>1015</v>
      </c>
      <c r="J2" s="41" t="s">
        <v>1016</v>
      </c>
      <c r="K2" s="41" t="s">
        <v>1015</v>
      </c>
      <c r="L2" s="41" t="s">
        <v>1016</v>
      </c>
      <c r="M2" s="41" t="s">
        <v>1015</v>
      </c>
      <c r="N2" s="41" t="s">
        <v>1016</v>
      </c>
      <c r="O2" s="41" t="s">
        <v>1015</v>
      </c>
      <c r="P2" s="41" t="s">
        <v>1016</v>
      </c>
    </row>
    <row r="3" spans="1:16" x14ac:dyDescent="0.3">
      <c r="A3" s="180" t="s">
        <v>262</v>
      </c>
      <c r="B3" s="180" t="s">
        <v>383</v>
      </c>
      <c r="C3" s="180" t="s">
        <v>263</v>
      </c>
      <c r="D3" s="180" t="s">
        <v>264</v>
      </c>
      <c r="E3" s="180" t="s">
        <v>263</v>
      </c>
      <c r="F3" s="180" t="s">
        <v>265</v>
      </c>
      <c r="G3" s="180" t="s">
        <v>263</v>
      </c>
      <c r="H3" s="180" t="s">
        <v>266</v>
      </c>
      <c r="I3" s="180" t="s">
        <v>263</v>
      </c>
      <c r="J3" s="180" t="s">
        <v>267</v>
      </c>
      <c r="K3" s="180" t="s">
        <v>263</v>
      </c>
      <c r="L3" s="180" t="s">
        <v>268</v>
      </c>
      <c r="M3" s="180"/>
      <c r="N3" s="180"/>
      <c r="O3" s="180"/>
      <c r="P3" s="180"/>
    </row>
    <row r="4" spans="1:16" x14ac:dyDescent="0.3">
      <c r="A4" s="180" t="s">
        <v>269</v>
      </c>
      <c r="B4" s="180" t="s">
        <v>270</v>
      </c>
      <c r="C4" s="180" t="s">
        <v>271</v>
      </c>
      <c r="D4" s="180" t="s">
        <v>272</v>
      </c>
      <c r="E4" s="180" t="s">
        <v>273</v>
      </c>
      <c r="F4" s="180" t="s">
        <v>274</v>
      </c>
      <c r="G4" s="180" t="s">
        <v>275</v>
      </c>
      <c r="H4" s="180" t="s">
        <v>276</v>
      </c>
      <c r="I4" s="180" t="s">
        <v>277</v>
      </c>
      <c r="J4" s="180" t="s">
        <v>278</v>
      </c>
      <c r="K4" s="180" t="s">
        <v>271</v>
      </c>
      <c r="L4" s="180" t="s">
        <v>279</v>
      </c>
      <c r="M4" s="180" t="s">
        <v>269</v>
      </c>
      <c r="N4" s="180" t="s">
        <v>280</v>
      </c>
      <c r="O4" s="180" t="s">
        <v>281</v>
      </c>
      <c r="P4" s="180" t="s">
        <v>282</v>
      </c>
    </row>
    <row r="5" spans="1:16" x14ac:dyDescent="0.3">
      <c r="A5" s="180" t="s">
        <v>283</v>
      </c>
      <c r="B5" s="180" t="s">
        <v>284</v>
      </c>
      <c r="C5" s="180" t="s">
        <v>285</v>
      </c>
      <c r="D5" s="180" t="s">
        <v>286</v>
      </c>
      <c r="E5" s="180"/>
      <c r="F5" s="180"/>
      <c r="G5" s="180" t="s">
        <v>285</v>
      </c>
      <c r="H5" s="180" t="s">
        <v>287</v>
      </c>
      <c r="I5" s="180"/>
      <c r="J5" s="180"/>
      <c r="K5" s="180" t="s">
        <v>285</v>
      </c>
      <c r="L5" s="180" t="s">
        <v>288</v>
      </c>
      <c r="M5" s="180" t="s">
        <v>289</v>
      </c>
      <c r="N5" s="180" t="s">
        <v>290</v>
      </c>
      <c r="O5" s="180" t="s">
        <v>283</v>
      </c>
      <c r="P5" s="180" t="s">
        <v>291</v>
      </c>
    </row>
    <row r="6" spans="1:16" x14ac:dyDescent="0.3">
      <c r="A6" s="180" t="s">
        <v>292</v>
      </c>
      <c r="B6" s="180" t="s">
        <v>293</v>
      </c>
      <c r="C6" s="180" t="s">
        <v>294</v>
      </c>
      <c r="D6" s="180" t="s">
        <v>295</v>
      </c>
      <c r="E6" s="180" t="s">
        <v>296</v>
      </c>
      <c r="F6" s="180" t="s">
        <v>297</v>
      </c>
      <c r="G6" s="180" t="s">
        <v>298</v>
      </c>
      <c r="H6" s="180" t="s">
        <v>287</v>
      </c>
      <c r="I6" s="180" t="s">
        <v>299</v>
      </c>
      <c r="J6" s="180" t="s">
        <v>300</v>
      </c>
      <c r="K6" s="180" t="s">
        <v>296</v>
      </c>
      <c r="L6" s="180" t="s">
        <v>301</v>
      </c>
      <c r="M6" s="180" t="s">
        <v>298</v>
      </c>
      <c r="N6" s="180" t="s">
        <v>302</v>
      </c>
      <c r="O6" s="180"/>
      <c r="P6" s="180"/>
    </row>
    <row r="7" spans="1:16" x14ac:dyDescent="0.3">
      <c r="A7" s="180" t="s">
        <v>289</v>
      </c>
      <c r="B7" s="180" t="s">
        <v>303</v>
      </c>
      <c r="C7" s="180" t="s">
        <v>304</v>
      </c>
      <c r="D7" s="180" t="s">
        <v>305</v>
      </c>
      <c r="E7" s="180" t="s">
        <v>306</v>
      </c>
      <c r="F7" s="180" t="s">
        <v>307</v>
      </c>
      <c r="G7" s="180" t="s">
        <v>308</v>
      </c>
      <c r="H7" s="180" t="s">
        <v>309</v>
      </c>
      <c r="I7" s="180" t="s">
        <v>310</v>
      </c>
      <c r="J7" s="180" t="s">
        <v>311</v>
      </c>
      <c r="K7" s="180"/>
      <c r="L7" s="180"/>
      <c r="M7" s="180"/>
      <c r="N7" s="180"/>
      <c r="O7" s="180" t="s">
        <v>312</v>
      </c>
      <c r="P7" s="180" t="s">
        <v>313</v>
      </c>
    </row>
    <row r="8" spans="1:16" x14ac:dyDescent="0.3">
      <c r="A8" s="180"/>
      <c r="B8" s="180"/>
      <c r="C8" s="180" t="s">
        <v>314</v>
      </c>
      <c r="D8" s="180" t="s">
        <v>315</v>
      </c>
      <c r="E8" s="180" t="s">
        <v>316</v>
      </c>
      <c r="F8" s="180" t="s">
        <v>317</v>
      </c>
      <c r="G8" s="180" t="s">
        <v>312</v>
      </c>
      <c r="H8" s="180" t="s">
        <v>318</v>
      </c>
      <c r="I8" s="180" t="s">
        <v>319</v>
      </c>
      <c r="J8" s="180" t="s">
        <v>320</v>
      </c>
      <c r="K8" s="180" t="s">
        <v>321</v>
      </c>
      <c r="L8" s="180" t="s">
        <v>322</v>
      </c>
      <c r="M8" s="180"/>
      <c r="N8" s="180"/>
      <c r="O8" s="180" t="s">
        <v>316</v>
      </c>
      <c r="P8" s="180" t="s">
        <v>323</v>
      </c>
    </row>
    <row r="9" spans="1:16" x14ac:dyDescent="0.3">
      <c r="A9" s="180"/>
      <c r="B9" s="180"/>
      <c r="C9" s="180"/>
      <c r="D9" s="180"/>
      <c r="E9" s="180" t="s">
        <v>324</v>
      </c>
      <c r="F9" s="180" t="s">
        <v>325</v>
      </c>
      <c r="G9" s="180" t="s">
        <v>310</v>
      </c>
      <c r="H9" s="180" t="s">
        <v>326</v>
      </c>
      <c r="I9" s="180" t="s">
        <v>327</v>
      </c>
      <c r="J9" s="180" t="s">
        <v>328</v>
      </c>
      <c r="K9" s="180"/>
      <c r="L9" s="180"/>
      <c r="M9" s="180"/>
      <c r="N9" s="180"/>
      <c r="O9" s="180"/>
      <c r="P9" s="180"/>
    </row>
    <row r="10" spans="1:16" x14ac:dyDescent="0.3">
      <c r="A10" s="180"/>
      <c r="B10" s="180"/>
      <c r="C10" s="180"/>
      <c r="D10" s="180"/>
      <c r="E10" s="180" t="s">
        <v>329</v>
      </c>
      <c r="F10" s="180" t="s">
        <v>330</v>
      </c>
      <c r="G10" s="180" t="s">
        <v>273</v>
      </c>
      <c r="H10" s="180" t="s">
        <v>331</v>
      </c>
      <c r="I10" s="180" t="s">
        <v>332</v>
      </c>
      <c r="J10" s="180" t="s">
        <v>333</v>
      </c>
      <c r="K10" s="180"/>
      <c r="L10" s="180"/>
      <c r="M10" s="180"/>
      <c r="N10" s="180"/>
      <c r="O10" s="180"/>
      <c r="P10" s="180"/>
    </row>
    <row r="11" spans="1:16" x14ac:dyDescent="0.3">
      <c r="A11" s="180"/>
      <c r="B11" s="180"/>
      <c r="C11" s="180"/>
      <c r="D11" s="180"/>
      <c r="E11" s="180"/>
      <c r="F11" s="180"/>
      <c r="G11" s="180" t="s">
        <v>316</v>
      </c>
      <c r="H11" s="180" t="s">
        <v>334</v>
      </c>
      <c r="I11" s="180" t="s">
        <v>335</v>
      </c>
      <c r="J11" s="180" t="s">
        <v>336</v>
      </c>
      <c r="K11" s="180"/>
      <c r="L11" s="180"/>
      <c r="M11" s="180"/>
      <c r="N11" s="180"/>
      <c r="O11" s="180"/>
      <c r="P11" s="180"/>
    </row>
    <row r="12" spans="1:16" x14ac:dyDescent="0.3">
      <c r="A12" s="180"/>
      <c r="B12" s="180"/>
      <c r="C12" s="180"/>
      <c r="D12" s="180"/>
      <c r="E12" s="180"/>
      <c r="F12" s="180"/>
      <c r="G12" s="180"/>
      <c r="H12" s="180"/>
      <c r="I12" s="180" t="s">
        <v>337</v>
      </c>
      <c r="J12" s="180" t="s">
        <v>338</v>
      </c>
      <c r="K12" s="180"/>
      <c r="L12" s="180"/>
      <c r="M12" s="180"/>
      <c r="N12" s="180"/>
      <c r="O12" s="180"/>
      <c r="P12" s="180"/>
    </row>
    <row r="13" spans="1:16" x14ac:dyDescent="0.3">
      <c r="A13" s="180"/>
      <c r="B13" s="180"/>
      <c r="C13" s="180"/>
      <c r="D13" s="180"/>
      <c r="E13" s="180"/>
      <c r="F13" s="180"/>
      <c r="G13" s="180"/>
      <c r="H13" s="180"/>
      <c r="I13" s="180" t="s">
        <v>339</v>
      </c>
      <c r="J13" s="180" t="s">
        <v>340</v>
      </c>
      <c r="K13" s="180"/>
      <c r="L13" s="180"/>
      <c r="M13" s="180"/>
      <c r="N13" s="180"/>
      <c r="O13" s="180"/>
      <c r="P13" s="180"/>
    </row>
    <row r="14" spans="1:16" x14ac:dyDescent="0.3">
      <c r="A14" s="181"/>
      <c r="B14" s="181"/>
      <c r="C14" s="181"/>
      <c r="D14" s="181"/>
      <c r="E14" s="181"/>
      <c r="F14" s="181"/>
      <c r="G14" s="181"/>
      <c r="H14" s="181"/>
      <c r="I14" s="181" t="s">
        <v>341</v>
      </c>
      <c r="J14" s="181" t="s">
        <v>342</v>
      </c>
      <c r="K14" s="181"/>
      <c r="L14" s="181"/>
      <c r="M14" s="181"/>
      <c r="N14" s="181"/>
      <c r="O14" s="181"/>
      <c r="P14" s="181"/>
    </row>
    <row r="16" spans="1:16" x14ac:dyDescent="0.3">
      <c r="A16" s="136" t="s">
        <v>343</v>
      </c>
    </row>
    <row r="17" spans="1:1" x14ac:dyDescent="0.3">
      <c r="A17" s="136" t="s">
        <v>344</v>
      </c>
    </row>
    <row r="18" spans="1:1" x14ac:dyDescent="0.3">
      <c r="A18" s="136" t="s">
        <v>345</v>
      </c>
    </row>
    <row r="19" spans="1:1" x14ac:dyDescent="0.3">
      <c r="A19" s="136" t="s">
        <v>346</v>
      </c>
    </row>
    <row r="20" spans="1:1" x14ac:dyDescent="0.3">
      <c r="A20" s="136" t="s">
        <v>347</v>
      </c>
    </row>
    <row r="21" spans="1:1" x14ac:dyDescent="0.3">
      <c r="A21" s="136" t="s">
        <v>348</v>
      </c>
    </row>
    <row r="22" spans="1:1" x14ac:dyDescent="0.3">
      <c r="A22" s="136" t="s">
        <v>349</v>
      </c>
    </row>
    <row r="23" spans="1:1" x14ac:dyDescent="0.3">
      <c r="A23" s="136" t="s">
        <v>350</v>
      </c>
    </row>
    <row r="24" spans="1:1" x14ac:dyDescent="0.3">
      <c r="A24" s="136" t="s">
        <v>351</v>
      </c>
    </row>
    <row r="25" spans="1:1" x14ac:dyDescent="0.3">
      <c r="A25" s="136" t="s">
        <v>352</v>
      </c>
    </row>
    <row r="26" spans="1:1" x14ac:dyDescent="0.3">
      <c r="A26" s="136" t="s">
        <v>353</v>
      </c>
    </row>
    <row r="27" spans="1:1" x14ac:dyDescent="0.3">
      <c r="A27" s="136" t="s">
        <v>354</v>
      </c>
    </row>
    <row r="28" spans="1:1" x14ac:dyDescent="0.3">
      <c r="A28" s="136" t="s">
        <v>355</v>
      </c>
    </row>
    <row r="29" spans="1:1" x14ac:dyDescent="0.3">
      <c r="A29" s="136" t="s">
        <v>356</v>
      </c>
    </row>
    <row r="30" spans="1:1" x14ac:dyDescent="0.3">
      <c r="A30" s="136" t="s">
        <v>357</v>
      </c>
    </row>
    <row r="31" spans="1:1" x14ac:dyDescent="0.3">
      <c r="A31" s="136" t="s">
        <v>358</v>
      </c>
    </row>
    <row r="32" spans="1:1" x14ac:dyDescent="0.3">
      <c r="A32" s="136" t="s">
        <v>1013</v>
      </c>
    </row>
    <row r="33" spans="1:2" x14ac:dyDescent="0.3">
      <c r="A33" s="136" t="s">
        <v>359</v>
      </c>
    </row>
    <row r="34" spans="1:2" x14ac:dyDescent="0.3">
      <c r="A34" s="136" t="s">
        <v>360</v>
      </c>
    </row>
    <row r="35" spans="1:2" x14ac:dyDescent="0.3">
      <c r="A35" s="136" t="s">
        <v>361</v>
      </c>
    </row>
    <row r="36" spans="1:2" x14ac:dyDescent="0.3">
      <c r="A36" s="136" t="s">
        <v>362</v>
      </c>
    </row>
    <row r="38" spans="1:2" x14ac:dyDescent="0.3">
      <c r="A38" s="182" t="s">
        <v>367</v>
      </c>
      <c r="B38" s="182" t="s">
        <v>972</v>
      </c>
    </row>
    <row r="39" spans="1:2" x14ac:dyDescent="0.3">
      <c r="A39" s="182" t="s">
        <v>368</v>
      </c>
      <c r="B39" s="182" t="s">
        <v>363</v>
      </c>
    </row>
    <row r="40" spans="1:2" x14ac:dyDescent="0.3">
      <c r="A40" s="182" t="s">
        <v>369</v>
      </c>
      <c r="B40" s="182" t="s">
        <v>973</v>
      </c>
    </row>
    <row r="41" spans="1:2" x14ac:dyDescent="0.3">
      <c r="A41" s="182" t="s">
        <v>370</v>
      </c>
      <c r="B41" s="182" t="s">
        <v>975</v>
      </c>
    </row>
    <row r="42" spans="1:2" x14ac:dyDescent="0.3">
      <c r="A42" s="182" t="s">
        <v>371</v>
      </c>
      <c r="B42" s="182" t="s">
        <v>974</v>
      </c>
    </row>
    <row r="43" spans="1:2" x14ac:dyDescent="0.3">
      <c r="A43" s="182" t="s">
        <v>372</v>
      </c>
      <c r="B43" s="182" t="s">
        <v>364</v>
      </c>
    </row>
    <row r="44" spans="1:2" x14ac:dyDescent="0.3">
      <c r="A44" s="182" t="s">
        <v>373</v>
      </c>
      <c r="B44" s="182" t="s">
        <v>365</v>
      </c>
    </row>
    <row r="45" spans="1:2" x14ac:dyDescent="0.3">
      <c r="A45" s="182" t="s">
        <v>374</v>
      </c>
      <c r="B45" s="182" t="s">
        <v>366</v>
      </c>
    </row>
    <row r="46" spans="1:2" x14ac:dyDescent="0.3">
      <c r="A46" s="182"/>
      <c r="B46" s="182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D8BA5-D93C-4E36-956C-3F378A87B492}">
  <dimension ref="A1:O13"/>
  <sheetViews>
    <sheetView workbookViewId="0"/>
  </sheetViews>
  <sheetFormatPr defaultColWidth="8.9140625" defaultRowHeight="14" x14ac:dyDescent="0.3"/>
  <cols>
    <col min="1" max="1" width="9" style="39" bestFit="1" customWidth="1"/>
    <col min="2" max="3" width="10.58203125" style="39" bestFit="1" customWidth="1"/>
    <col min="4" max="4" width="9" style="39" bestFit="1" customWidth="1"/>
    <col min="5" max="5" width="10.58203125" style="39" bestFit="1" customWidth="1"/>
    <col min="6" max="7" width="8.9140625" style="39"/>
    <col min="8" max="9" width="9" style="39" bestFit="1" customWidth="1"/>
    <col min="10" max="10" width="34.58203125" style="39" customWidth="1"/>
    <col min="11" max="11" width="22.9140625" style="39" bestFit="1" customWidth="1"/>
    <col min="12" max="13" width="10.58203125" style="39" bestFit="1" customWidth="1"/>
    <col min="14" max="15" width="9" style="39" bestFit="1" customWidth="1"/>
    <col min="16" max="16384" width="8.9140625" style="39"/>
  </cols>
  <sheetData>
    <row r="1" spans="1:15" ht="15.5" x14ac:dyDescent="0.3">
      <c r="A1" s="52" t="s">
        <v>1032</v>
      </c>
      <c r="B1" s="52"/>
      <c r="C1" s="52"/>
      <c r="D1" s="52"/>
      <c r="E1" s="52"/>
      <c r="F1" s="52"/>
      <c r="G1" s="52"/>
      <c r="H1" s="52"/>
      <c r="I1" s="52"/>
      <c r="J1" s="52"/>
    </row>
    <row r="2" spans="1:15" x14ac:dyDescent="0.3">
      <c r="A2" s="41" t="s">
        <v>1018</v>
      </c>
      <c r="B2" s="41" t="s">
        <v>1019</v>
      </c>
      <c r="C2" s="41" t="s">
        <v>1020</v>
      </c>
      <c r="D2" s="41" t="s">
        <v>1021</v>
      </c>
      <c r="E2" s="41" t="s">
        <v>1022</v>
      </c>
      <c r="F2" s="41" t="s">
        <v>1023</v>
      </c>
      <c r="G2" s="41" t="s">
        <v>1024</v>
      </c>
      <c r="H2" s="41" t="s">
        <v>1025</v>
      </c>
      <c r="I2" s="41" t="s">
        <v>1026</v>
      </c>
      <c r="J2" s="41" t="s">
        <v>1027</v>
      </c>
      <c r="K2" s="41" t="s">
        <v>1028</v>
      </c>
      <c r="L2" s="41" t="s">
        <v>1029</v>
      </c>
      <c r="M2" s="41" t="s">
        <v>1030</v>
      </c>
      <c r="N2" s="41" t="s">
        <v>1029</v>
      </c>
      <c r="O2" s="41" t="s">
        <v>1031</v>
      </c>
    </row>
    <row r="3" spans="1:15" x14ac:dyDescent="0.3">
      <c r="A3" s="39">
        <v>1</v>
      </c>
      <c r="B3" s="39">
        <v>189305520</v>
      </c>
      <c r="C3" s="39">
        <v>83459</v>
      </c>
      <c r="D3" s="39" t="s">
        <v>40</v>
      </c>
      <c r="E3" s="39" t="s">
        <v>42</v>
      </c>
      <c r="F3" s="39">
        <v>0.30859375</v>
      </c>
      <c r="G3" s="39">
        <v>6.2068171446290599</v>
      </c>
      <c r="H3" s="39" t="s">
        <v>43</v>
      </c>
      <c r="I3" s="39" t="s">
        <v>44</v>
      </c>
      <c r="J3" s="39">
        <v>189236711</v>
      </c>
      <c r="K3" s="39">
        <v>189484068</v>
      </c>
      <c r="L3" s="39">
        <v>247358</v>
      </c>
      <c r="M3" s="183">
        <v>189484068</v>
      </c>
      <c r="N3" s="183">
        <v>247358</v>
      </c>
      <c r="O3" s="183">
        <v>0</v>
      </c>
    </row>
    <row r="4" spans="1:15" x14ac:dyDescent="0.3">
      <c r="A4" s="39">
        <v>2</v>
      </c>
      <c r="B4" s="39">
        <v>45127347</v>
      </c>
      <c r="C4" s="39">
        <v>80001</v>
      </c>
      <c r="D4" s="39" t="s">
        <v>41</v>
      </c>
      <c r="E4" s="39" t="s">
        <v>40</v>
      </c>
      <c r="F4" s="39">
        <v>0.20078740157480299</v>
      </c>
      <c r="G4" s="39">
        <v>6.1935576963913803</v>
      </c>
      <c r="H4" s="39" t="s">
        <v>45</v>
      </c>
      <c r="M4" s="183"/>
      <c r="N4" s="183"/>
      <c r="O4" s="183"/>
    </row>
    <row r="5" spans="1:15" x14ac:dyDescent="0.3">
      <c r="A5" s="39">
        <v>3</v>
      </c>
      <c r="B5" s="39">
        <v>97227248</v>
      </c>
      <c r="C5" s="39">
        <v>80001</v>
      </c>
      <c r="D5" s="39" t="s">
        <v>42</v>
      </c>
      <c r="E5" s="39" t="s">
        <v>39</v>
      </c>
      <c r="F5" s="39">
        <v>0.15079365079365101</v>
      </c>
      <c r="G5" s="39">
        <v>6.4891295249573204</v>
      </c>
      <c r="H5" s="39" t="s">
        <v>46</v>
      </c>
      <c r="I5" s="39" t="s">
        <v>47</v>
      </c>
      <c r="J5" s="39">
        <v>97177532</v>
      </c>
      <c r="K5" s="39">
        <v>97270178</v>
      </c>
      <c r="L5" s="39">
        <v>92647</v>
      </c>
      <c r="M5" s="183">
        <v>97270178</v>
      </c>
      <c r="N5" s="183">
        <v>92647</v>
      </c>
      <c r="O5" s="183">
        <v>0</v>
      </c>
    </row>
    <row r="6" spans="1:15" x14ac:dyDescent="0.3">
      <c r="A6" s="39">
        <v>3</v>
      </c>
      <c r="B6" s="39">
        <v>97227248</v>
      </c>
      <c r="C6" s="39">
        <v>80001</v>
      </c>
      <c r="D6" s="39" t="s">
        <v>42</v>
      </c>
      <c r="E6" s="39" t="s">
        <v>39</v>
      </c>
      <c r="F6" s="39">
        <v>0.15079365079365101</v>
      </c>
      <c r="G6" s="39">
        <v>6.4891295249573204</v>
      </c>
      <c r="H6" s="39" t="s">
        <v>46</v>
      </c>
      <c r="I6" s="39" t="s">
        <v>48</v>
      </c>
      <c r="J6" s="39">
        <v>97283667</v>
      </c>
      <c r="K6" s="39">
        <v>97294099</v>
      </c>
      <c r="L6" s="39">
        <v>10433</v>
      </c>
      <c r="M6" s="183">
        <v>97294099</v>
      </c>
      <c r="N6" s="183">
        <v>10433</v>
      </c>
      <c r="O6" s="183">
        <v>-16419</v>
      </c>
    </row>
    <row r="7" spans="1:15" x14ac:dyDescent="0.3">
      <c r="A7" s="39">
        <v>3</v>
      </c>
      <c r="B7" s="39">
        <v>97227248</v>
      </c>
      <c r="C7" s="39">
        <v>80001</v>
      </c>
      <c r="D7" s="39" t="s">
        <v>42</v>
      </c>
      <c r="E7" s="39" t="s">
        <v>39</v>
      </c>
      <c r="F7" s="39">
        <v>0.15079365079365101</v>
      </c>
      <c r="G7" s="39">
        <v>6.4891295249573204</v>
      </c>
      <c r="H7" s="39" t="s">
        <v>261</v>
      </c>
      <c r="I7" s="39" t="s">
        <v>49</v>
      </c>
      <c r="J7" s="39">
        <v>97305446</v>
      </c>
      <c r="K7" s="39">
        <v>97393711</v>
      </c>
      <c r="L7" s="39">
        <v>88266</v>
      </c>
      <c r="M7" s="183">
        <v>97393711</v>
      </c>
      <c r="N7" s="183">
        <v>88266</v>
      </c>
      <c r="O7" s="183">
        <v>-38198</v>
      </c>
    </row>
    <row r="8" spans="1:15" x14ac:dyDescent="0.3">
      <c r="A8" s="39">
        <v>3</v>
      </c>
      <c r="B8" s="39">
        <v>101122704</v>
      </c>
      <c r="C8" s="39">
        <v>80001</v>
      </c>
      <c r="D8" s="39" t="s">
        <v>40</v>
      </c>
      <c r="E8" s="39" t="s">
        <v>39</v>
      </c>
      <c r="F8" s="39">
        <v>0.28346456692913402</v>
      </c>
      <c r="G8" s="39">
        <v>6.0086831307994704</v>
      </c>
      <c r="H8" s="39" t="s">
        <v>50</v>
      </c>
      <c r="M8" s="183"/>
      <c r="N8" s="183"/>
      <c r="O8" s="183"/>
    </row>
    <row r="9" spans="1:15" x14ac:dyDescent="0.3">
      <c r="A9" s="39">
        <v>18</v>
      </c>
      <c r="B9" s="39">
        <v>8055145</v>
      </c>
      <c r="C9" s="39">
        <v>180989</v>
      </c>
      <c r="D9" s="39" t="s">
        <v>39</v>
      </c>
      <c r="E9" s="39" t="s">
        <v>40</v>
      </c>
      <c r="F9" s="39">
        <v>7.4803149606299205E-2</v>
      </c>
      <c r="G9" s="39">
        <v>8.7824065747355693</v>
      </c>
      <c r="H9" s="39" t="s">
        <v>51</v>
      </c>
      <c r="I9" s="39" t="s">
        <v>52</v>
      </c>
      <c r="J9" s="39">
        <v>8145867</v>
      </c>
      <c r="K9" s="39">
        <v>8171206</v>
      </c>
      <c r="L9" s="39">
        <v>25340</v>
      </c>
      <c r="M9" s="183">
        <v>8171206</v>
      </c>
      <c r="N9" s="183">
        <v>25340</v>
      </c>
      <c r="O9" s="183">
        <v>-44052</v>
      </c>
    </row>
    <row r="10" spans="1:15" x14ac:dyDescent="0.3">
      <c r="A10" s="39">
        <v>18</v>
      </c>
      <c r="B10" s="39">
        <v>8055145</v>
      </c>
      <c r="C10" s="39">
        <v>180989</v>
      </c>
      <c r="D10" s="39" t="s">
        <v>39</v>
      </c>
      <c r="E10" s="39" t="s">
        <v>40</v>
      </c>
      <c r="F10" s="39">
        <v>7.4803149606299205E-2</v>
      </c>
      <c r="G10" s="39">
        <v>8.7824065747355693</v>
      </c>
      <c r="H10" s="39" t="s">
        <v>51</v>
      </c>
      <c r="I10" s="39" t="s">
        <v>53</v>
      </c>
      <c r="J10" s="39">
        <v>8184812</v>
      </c>
      <c r="K10" s="39">
        <v>8191556</v>
      </c>
      <c r="L10" s="39">
        <v>6745</v>
      </c>
      <c r="M10" s="183">
        <v>8191556</v>
      </c>
      <c r="N10" s="183">
        <v>6745</v>
      </c>
      <c r="O10" s="183">
        <v>-82997</v>
      </c>
    </row>
    <row r="11" spans="1:15" x14ac:dyDescent="0.3">
      <c r="A11" s="39">
        <v>18</v>
      </c>
      <c r="B11" s="39">
        <v>8201702</v>
      </c>
      <c r="C11" s="39">
        <v>80715</v>
      </c>
      <c r="D11" s="39" t="s">
        <v>39</v>
      </c>
      <c r="E11" s="39" t="s">
        <v>41</v>
      </c>
      <c r="F11" s="39">
        <v>8.2677165354330701E-2</v>
      </c>
      <c r="G11" s="39">
        <v>6.56585633787763</v>
      </c>
      <c r="H11" s="39" t="s">
        <v>54</v>
      </c>
      <c r="M11" s="183"/>
      <c r="N11" s="183"/>
      <c r="O11" s="183"/>
    </row>
    <row r="12" spans="1:15" x14ac:dyDescent="0.3">
      <c r="A12" s="39">
        <v>18</v>
      </c>
      <c r="B12" s="39">
        <v>8474665</v>
      </c>
      <c r="C12" s="39">
        <v>80001</v>
      </c>
      <c r="D12" s="39" t="s">
        <v>41</v>
      </c>
      <c r="E12" s="39" t="s">
        <v>42</v>
      </c>
      <c r="F12" s="39">
        <v>7.5396825396825407E-2</v>
      </c>
      <c r="G12" s="39">
        <v>8.1788239505850804</v>
      </c>
      <c r="H12" s="39" t="s">
        <v>55</v>
      </c>
      <c r="M12" s="183"/>
      <c r="N12" s="183"/>
      <c r="O12" s="183"/>
    </row>
    <row r="13" spans="1:15" x14ac:dyDescent="0.3">
      <c r="A13" s="60">
        <v>18</v>
      </c>
      <c r="B13" s="60">
        <v>8611534</v>
      </c>
      <c r="C13" s="60">
        <v>80001</v>
      </c>
      <c r="D13" s="60" t="s">
        <v>42</v>
      </c>
      <c r="E13" s="60" t="s">
        <v>41</v>
      </c>
      <c r="F13" s="60">
        <v>7.9365079365079402E-2</v>
      </c>
      <c r="G13" s="60">
        <v>6.0498827932858203</v>
      </c>
      <c r="H13" s="60" t="s">
        <v>56</v>
      </c>
      <c r="I13" s="60"/>
      <c r="J13" s="60"/>
      <c r="K13" s="60"/>
      <c r="L13" s="60"/>
      <c r="M13" s="60"/>
      <c r="N13" s="60"/>
      <c r="O13" s="60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595F2-E518-4620-B4E8-B204E83DEE2E}">
  <dimension ref="A1:G10"/>
  <sheetViews>
    <sheetView tabSelected="1" zoomScaleNormal="100" workbookViewId="0">
      <selection activeCell="G5" sqref="G5"/>
    </sheetView>
  </sheetViews>
  <sheetFormatPr defaultColWidth="8.9140625" defaultRowHeight="14" x14ac:dyDescent="0.3"/>
  <cols>
    <col min="1" max="1" width="8.9140625" style="19"/>
    <col min="2" max="2" width="13.4140625" style="19" customWidth="1"/>
    <col min="3" max="3" width="9.58203125" style="19" bestFit="1" customWidth="1"/>
    <col min="4" max="4" width="8.9140625" style="19"/>
    <col min="5" max="5" width="9.58203125" style="19" bestFit="1" customWidth="1"/>
    <col min="6" max="16384" width="8.9140625" style="19"/>
  </cols>
  <sheetData>
    <row r="1" spans="1:7" ht="15.5" x14ac:dyDescent="0.35">
      <c r="A1" s="188" t="s">
        <v>1033</v>
      </c>
      <c r="B1" s="189"/>
      <c r="C1" s="184"/>
      <c r="D1" s="184"/>
      <c r="E1" s="184"/>
      <c r="F1" s="18"/>
      <c r="G1" s="18"/>
    </row>
    <row r="2" spans="1:7" ht="14.5" thickBot="1" x14ac:dyDescent="0.35">
      <c r="A2" s="175" t="s">
        <v>33</v>
      </c>
      <c r="B2" s="175" t="s">
        <v>36</v>
      </c>
      <c r="C2" s="175" t="s">
        <v>35</v>
      </c>
      <c r="D2" s="175" t="s">
        <v>31</v>
      </c>
      <c r="E2" s="176" t="s">
        <v>1012</v>
      </c>
      <c r="F2" s="20"/>
    </row>
    <row r="3" spans="1:7" x14ac:dyDescent="0.3">
      <c r="A3" s="190" t="s">
        <v>59</v>
      </c>
      <c r="B3" s="185" t="s">
        <v>111</v>
      </c>
      <c r="C3" s="136">
        <v>0.86886799999999997</v>
      </c>
      <c r="D3" s="136">
        <v>4.7724999999999997E-2</v>
      </c>
      <c r="E3" s="186">
        <v>0</v>
      </c>
    </row>
    <row r="4" spans="1:7" x14ac:dyDescent="0.3">
      <c r="A4" s="191"/>
      <c r="B4" s="185" t="s">
        <v>110</v>
      </c>
      <c r="C4" s="136">
        <v>0.87320699999999996</v>
      </c>
      <c r="D4" s="136">
        <v>4.4753000000000001E-2</v>
      </c>
      <c r="E4" s="186">
        <v>0</v>
      </c>
    </row>
    <row r="5" spans="1:7" x14ac:dyDescent="0.3">
      <c r="A5" s="191"/>
      <c r="B5" s="185" t="s">
        <v>941</v>
      </c>
      <c r="C5" s="136">
        <v>0.52313900000000002</v>
      </c>
      <c r="D5" s="136">
        <v>0.11054899999999999</v>
      </c>
      <c r="E5" s="186">
        <v>2.556E-11</v>
      </c>
    </row>
    <row r="6" spans="1:7" x14ac:dyDescent="0.3">
      <c r="A6" s="191"/>
      <c r="B6" s="185" t="s">
        <v>921</v>
      </c>
      <c r="C6" s="136">
        <v>0.98858999999999997</v>
      </c>
      <c r="D6" s="136">
        <v>1.1231E-2</v>
      </c>
      <c r="E6" s="186">
        <v>0</v>
      </c>
    </row>
    <row r="7" spans="1:7" x14ac:dyDescent="0.3">
      <c r="A7" s="191"/>
      <c r="B7" s="185" t="s">
        <v>34</v>
      </c>
      <c r="C7" s="136">
        <v>0.93591199999999997</v>
      </c>
      <c r="D7" s="136">
        <v>3.0279E-2</v>
      </c>
      <c r="E7" s="186">
        <v>0</v>
      </c>
    </row>
    <row r="8" spans="1:7" x14ac:dyDescent="0.3">
      <c r="A8" s="191"/>
      <c r="B8" s="185" t="s">
        <v>112</v>
      </c>
      <c r="C8" s="136">
        <v>0.92284200000000005</v>
      </c>
      <c r="D8" s="136">
        <v>2.7701E-2</v>
      </c>
      <c r="E8" s="186">
        <v>0</v>
      </c>
    </row>
    <row r="9" spans="1:7" x14ac:dyDescent="0.3">
      <c r="A9" s="192"/>
      <c r="B9" s="187" t="s">
        <v>942</v>
      </c>
      <c r="C9" s="181">
        <v>0.28225699999999998</v>
      </c>
      <c r="D9" s="181">
        <v>0.230655</v>
      </c>
      <c r="E9" s="179">
        <v>4.8904999999999997E-2</v>
      </c>
    </row>
    <row r="10" spans="1:7" x14ac:dyDescent="0.3">
      <c r="B10" s="21"/>
    </row>
  </sheetData>
  <mergeCells count="1">
    <mergeCell ref="A3:A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</vt:i4>
      </vt:variant>
    </vt:vector>
  </HeadingPairs>
  <TitlesOfParts>
    <vt:vector size="13" baseType="lpstr">
      <vt:lpstr>Table description</vt:lpstr>
      <vt:lpstr>S1</vt:lpstr>
      <vt:lpstr>S2</vt:lpstr>
      <vt:lpstr>S3</vt:lpstr>
      <vt:lpstr>S4</vt:lpstr>
      <vt:lpstr>S5 </vt:lpstr>
      <vt:lpstr>S6</vt:lpstr>
      <vt:lpstr>S7</vt:lpstr>
      <vt:lpstr>S8</vt:lpstr>
      <vt:lpstr>S9</vt:lpstr>
      <vt:lpstr>S10</vt:lpstr>
      <vt:lpstr>S11</vt:lpstr>
      <vt:lpstr>'S11'!_Hlk26877239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Diyan Li</dc:creator>
  <cp:lastModifiedBy>suyuan</cp:lastModifiedBy>
  <dcterms:created xsi:type="dcterms:W3CDTF">2015-06-05T18:17:20Z</dcterms:created>
  <dcterms:modified xsi:type="dcterms:W3CDTF">2020-01-29T03:39:26Z</dcterms:modified>
</cp:coreProperties>
</file>